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0" windowHeight="1102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/>
  <c r="D63"/>
  <c r="D61"/>
  <c r="F58"/>
  <c r="F59"/>
  <c r="F57"/>
  <c r="D58"/>
  <c r="D59"/>
  <c r="D57"/>
  <c r="D53"/>
  <c r="D54"/>
  <c r="D52"/>
  <c r="F49"/>
  <c r="F50"/>
  <c r="F48"/>
  <c r="D49"/>
  <c r="D50"/>
  <c r="D48"/>
  <c r="D44"/>
  <c r="D45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C40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G39"/>
  <c r="H39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E39"/>
  <c r="D39"/>
  <c r="C39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E61"/>
  <c r="E63"/>
  <c r="G57"/>
  <c r="G58"/>
  <c r="G59"/>
  <c r="E57"/>
  <c r="E58"/>
  <c r="E59"/>
  <c r="E52"/>
  <c r="E53"/>
  <c r="E54"/>
  <c r="G48"/>
  <c r="G49"/>
  <c r="G50"/>
  <c r="E48"/>
  <c r="E49"/>
  <c r="E50"/>
  <c r="E43"/>
  <c r="E44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4"/>
  <c r="E60"/>
  <c r="D60"/>
  <c r="E55"/>
  <c r="D55"/>
  <c r="G51"/>
  <c r="F51"/>
  <c r="E51"/>
  <c r="D51"/>
  <c r="E46"/>
  <c r="D46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<sst xmlns="http://schemas.openxmlformats.org/spreadsheetml/2006/main" count="2299" uniqueCount="1398">
  <si>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</si>
  <si>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</si>
  <si>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</si>
  <si>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</si>
  <si>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</si>
  <si>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</si>
  <si>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</si>
  <si>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</si>
  <si>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</si>
  <si>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</si>
  <si>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</si>
  <si>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</si>
  <si>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</si>
  <si>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</si>
  <si>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</si>
  <si>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</si>
  <si>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</si>
  <si>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</si>
  <si>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</si>
  <si>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</si>
  <si>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</si>
  <si>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</si>
  <si>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</si>
  <si>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</si>
  <si>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</si>
  <si>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</si>
  <si>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</si>
  <si>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</si>
  <si>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</si>
  <si>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</si>
  <si>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</si>
  <si>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</si>
  <si>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</si>
  <si>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</si>
  <si>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</si>
  <si>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</si>
  <si>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</si>
  <si>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</si>
  <si>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</si>
  <si>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</si>
  <si>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</si>
  <si>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</si>
  <si>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</si>
  <si>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</si>
  <si>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</si>
  <si>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</si>
  <si>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</si>
  <si>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</si>
  <si>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</si>
  <si>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</si>
  <si>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</si>
  <si>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</si>
  <si>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</si>
  <si>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</si>
  <si>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</si>
  <si>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</si>
  <si>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</si>
  <si>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</si>
  <si>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</si>
  <si>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</si>
  <si>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</si>
  <si>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</si>
  <si>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</si>
  <si>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</si>
  <si>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</si>
  <si>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</si>
  <si>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</si>
  <si>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</si>
  <si>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</si>
  <si>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</si>
  <si>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</si>
  <si>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</si>
  <si>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</si>
  <si>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</si>
  <si>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</si>
  <si>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</si>
  <si>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</si>
  <si>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</si>
  <si>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</si>
  <si>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</si>
  <si>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</si>
  <si>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</si>
  <si>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</si>
  <si>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</si>
  <si>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</si>
  <si>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</si>
  <si>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</si>
  <si>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</si>
  <si>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</si>
  <si>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</si>
  <si>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</si>
  <si>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</si>
  <si>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</si>
  <si>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</si>
  <si>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</si>
  <si>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</si>
  <si>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</si>
  <si>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</si>
  <si>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</si>
  <si>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</si>
  <si>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</si>
  <si>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</si>
  <si>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</si>
  <si>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</si>
  <si>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</si>
  <si>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</si>
  <si>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</si>
  <si>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</si>
  <si>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</si>
  <si>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</si>
  <si>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</si>
  <si>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</si>
  <si>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</si>
  <si>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</si>
  <si>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</si>
  <si>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</si>
  <si>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</si>
  <si>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</si>
  <si>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</si>
  <si>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</si>
  <si>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</si>
  <si>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</si>
  <si>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</si>
  <si>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</si>
  <si>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</si>
  <si>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</si>
  <si>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</si>
  <si>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</si>
  <si>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</si>
  <si>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</si>
  <si>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</si>
  <si>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</si>
  <si>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</si>
  <si>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</si>
  <si>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</si>
  <si>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</si>
  <si>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</si>
  <si>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</si>
  <si>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</si>
  <si>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</si>
  <si>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</si>
  <si>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</si>
  <si>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</si>
  <si>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</si>
  <si>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</si>
  <si>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</si>
  <si>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</si>
  <si>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</si>
  <si>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</si>
  <si>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</si>
  <si>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</si>
  <si>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</si>
  <si>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</si>
  <si>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</si>
  <si>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</si>
  <si>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</si>
  <si>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</si>
  <si>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</si>
  <si>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</si>
  <si>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</si>
  <si>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</si>
  <si>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</si>
  <si>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</si>
  <si>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</si>
  <si>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</si>
  <si>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</si>
  <si>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</si>
  <si>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</si>
  <si>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</si>
  <si>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</si>
  <si>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</si>
  <si>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</si>
  <si>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</si>
  <si>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</si>
  <si>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</si>
  <si>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</si>
  <si>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</si>
  <si>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</si>
  <si>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</si>
  <si>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</si>
  <si>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</si>
  <si>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</si>
  <si>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</si>
  <si>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</si>
  <si>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</si>
  <si>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</si>
  <si>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</si>
  <si>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</si>
  <si>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</si>
  <si>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</si>
  <si>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</si>
  <si>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</si>
  <si>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</si>
  <si>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</si>
  <si>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</si>
  <si>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</si>
  <si>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</si>
  <si>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</si>
  <si>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</si>
  <si>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</si>
  <si>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</si>
  <si>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</si>
  <si>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</si>
  <si>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</si>
  <si>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</si>
  <si>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</si>
  <si>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</si>
  <si>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</si>
  <si>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</si>
  <si>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</si>
  <si>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</si>
  <si>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</si>
  <si>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</si>
  <si>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</si>
  <si>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</si>
  <si>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</si>
  <si>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</si>
  <si>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</si>
  <si>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</si>
  <si>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</si>
  <si>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</si>
  <si>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</si>
  <si>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</si>
  <si>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</si>
  <si>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</si>
  <si>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</si>
  <si>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</si>
  <si>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</si>
  <si>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</si>
  <si>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</si>
  <si>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</si>
  <si>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</si>
  <si>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</si>
  <si>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</si>
  <si>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</si>
  <si>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</si>
  <si>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</si>
  <si>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</si>
  <si>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</si>
  <si>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</si>
  <si>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</si>
  <si>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</si>
  <si>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</si>
  <si>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</si>
  <si>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</si>
  <si>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</si>
  <si>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</si>
  <si>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</si>
  <si>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</si>
  <si>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</si>
  <si>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</si>
  <si>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</si>
  <si>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</si>
  <si>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</si>
  <si>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</si>
  <si>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</si>
  <si>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</si>
  <si>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</si>
  <si>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</si>
  <si>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</si>
  <si>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</si>
  <si>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</si>
  <si>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</si>
  <si>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</si>
  <si>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</si>
  <si>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</si>
  <si>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</si>
  <si>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</si>
  <si>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</si>
  <si>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</si>
  <si>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</si>
  <si>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</si>
  <si>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</si>
  <si>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</si>
  <si>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</si>
  <si>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</si>
  <si>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</si>
  <si>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</si>
  <si>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</si>
  <si>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</si>
  <si>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</si>
  <si>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</si>
  <si>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</si>
  <si>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</si>
  <si>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</si>
  <si>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</si>
  <si>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</si>
  <si>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</si>
  <si>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</si>
  <si>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</si>
  <si>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</si>
  <si>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</si>
  <si>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</si>
  <si>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</si>
  <si>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</si>
  <si>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</si>
  <si>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</si>
  <si>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</si>
  <si>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</si>
  <si>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</si>
  <si>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</si>
  <si>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</si>
  <si>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</si>
  <si>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</si>
  <si>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</si>
  <si>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</si>
  <si>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</si>
  <si>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</si>
  <si>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</si>
  <si>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</si>
  <si>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</si>
  <si>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</si>
  <si>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</si>
  <si>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</si>
  <si>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</si>
  <si>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</si>
  <si>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</si>
  <si>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</si>
  <si>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</si>
  <si>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</si>
  <si>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</si>
  <si>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</si>
  <si>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</si>
  <si>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</si>
  <si>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</si>
  <si>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</si>
  <si>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</si>
  <si>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</si>
  <si>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</si>
  <si>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</si>
  <si>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</si>
  <si>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</si>
  <si>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</si>
  <si>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</si>
  <si>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</si>
  <si>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</si>
  <si>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</si>
  <si>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</si>
  <si>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</si>
  <si>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</si>
  <si>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</si>
  <si>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</si>
  <si>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</si>
  <si>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</si>
  <si>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</si>
  <si>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</si>
  <si>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</si>
  <si>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</si>
  <si>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</si>
  <si>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</si>
  <si>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</si>
  <si>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</si>
  <si>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</si>
  <si>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</si>
  <si>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</si>
  <si>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</si>
  <si>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</si>
  <si>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</si>
  <si>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</si>
  <si>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</si>
  <si>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</si>
  <si>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</si>
  <si>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</si>
  <si>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</si>
  <si>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</si>
  <si>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</si>
  <si>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</si>
  <si>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</si>
  <si>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</si>
  <si>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</si>
  <si>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</si>
  <si>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</si>
  <si>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</si>
  <si>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</si>
  <si>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</si>
  <si>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</si>
  <si>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</si>
  <si>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</si>
  <si>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</si>
  <si>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</si>
  <si>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</si>
  <si>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</si>
  <si>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</si>
  <si>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</si>
  <si>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</si>
  <si>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</si>
  <si>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</si>
  <si>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</si>
  <si>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</si>
  <si>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</si>
  <si>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</si>
  <si>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</si>
  <si>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</si>
  <si>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</si>
  <si>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</si>
  <si>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</si>
  <si>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</si>
  <si>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</si>
  <si>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</si>
  <si>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</si>
  <si>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</si>
  <si>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</si>
  <si>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</si>
  <si>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</si>
  <si>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</si>
  <si>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</si>
  <si>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</si>
  <si>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</si>
  <si>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</si>
  <si>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</si>
  <si>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</si>
  <si>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</si>
  <si>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</si>
  <si>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</si>
  <si>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</si>
  <si>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</si>
  <si>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</si>
  <si>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</si>
  <si>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</si>
  <si>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</si>
  <si>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</si>
  <si>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</si>
  <si>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</si>
  <si>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</si>
  <si>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</si>
  <si>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</si>
  <si>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</si>
  <si>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</si>
  <si>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</si>
  <si>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</si>
  <si>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</si>
  <si>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</si>
  <si>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</si>
  <si>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</si>
  <si>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</si>
  <si>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</si>
  <si>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</si>
  <si>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</si>
  <si>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</si>
  <si>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</si>
  <si>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</si>
  <si>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</si>
  <si>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</si>
  <si>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</si>
  <si>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</si>
  <si>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</si>
  <si>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</si>
  <si>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</si>
  <si>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</si>
  <si>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</si>
  <si>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</si>
  <si>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</si>
  <si>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</si>
  <si>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</si>
  <si>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</si>
  <si>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</si>
  <si>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</si>
  <si>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</si>
  <si>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</si>
  <si>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</si>
  <si>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</si>
  <si>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</si>
  <si>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</si>
  <si>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</si>
  <si>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</si>
  <si>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</si>
  <si>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</si>
  <si>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</si>
  <si>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</si>
  <si>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</si>
  <si>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</si>
  <si>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</si>
  <si>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</si>
  <si>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</si>
  <si>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</si>
  <si>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</si>
  <si>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</si>
  <si>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</si>
  <si>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</si>
  <si>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</si>
  <si>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</si>
  <si>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</si>
  <si>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</si>
  <si>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</si>
  <si>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</si>
  <si>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</si>
  <si>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</si>
  <si>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</si>
  <si>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</si>
  <si>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</si>
  <si>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</si>
  <si>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</si>
  <si>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</si>
  <si>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</si>
  <si>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</si>
  <si>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</si>
  <si>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</si>
  <si>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</si>
  <si>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</si>
  <si>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</si>
  <si>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</si>
  <si>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</si>
  <si>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</si>
  <si>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</si>
  <si>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</si>
  <si>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</si>
  <si>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</si>
  <si>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</si>
  <si>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</si>
  <si>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</si>
  <si>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</si>
  <si>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</si>
  <si>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</si>
  <si>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</si>
  <si>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</si>
  <si>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</si>
  <si>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</si>
  <si>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</si>
  <si>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</si>
  <si>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</si>
  <si>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</si>
  <si>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</si>
  <si>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</si>
  <si>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</si>
  <si>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</si>
  <si>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</si>
  <si>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</si>
  <si>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</si>
  <si>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</si>
  <si>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</si>
  <si>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</si>
  <si>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</si>
  <si>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</si>
  <si>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</si>
  <si>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</si>
  <si>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</si>
  <si>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</si>
  <si>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</si>
  <si>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</si>
  <si>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</si>
  <si>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</si>
  <si>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</si>
  <si>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</si>
  <si>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</si>
  <si>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</si>
  <si>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</si>
  <si>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</si>
  <si>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</si>
  <si>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</si>
  <si>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</si>
  <si>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</si>
  <si>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</si>
  <si>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</si>
  <si>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</si>
  <si>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</si>
  <si>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</si>
  <si>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</si>
  <si>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</si>
  <si>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</si>
  <si>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</si>
  <si>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</si>
  <si>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</si>
  <si>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</si>
  <si>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</si>
  <si>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</si>
  <si>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</si>
  <si>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</si>
  <si>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</si>
  <si>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</si>
  <si>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</si>
  <si>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</si>
  <si>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</si>
  <si>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</si>
  <si>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</si>
  <si>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</si>
  <si>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</si>
  <si>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</si>
  <si>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</si>
  <si>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</si>
  <si>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</si>
  <si>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</si>
  <si>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</si>
  <si>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</si>
  <si>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</si>
  <si>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</si>
  <si>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</si>
  <si>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</si>
  <si>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</si>
  <si>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</si>
  <si>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</si>
  <si>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</si>
  <si>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</si>
  <si>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</si>
  <si>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</si>
  <si>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</si>
  <si>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</si>
  <si>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</si>
  <si>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</si>
  <si>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</si>
  <si>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</si>
  <si>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</si>
  <si>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</si>
  <si>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</si>
  <si>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</si>
  <si>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</si>
  <si>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</si>
  <si>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</si>
  <si>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</si>
  <si>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</si>
  <si>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</si>
  <si>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</si>
  <si>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</si>
  <si>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</si>
  <si>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</si>
  <si>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</si>
  <si>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</si>
  <si>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</si>
  <si>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</si>
  <si>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</si>
  <si>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</si>
  <si>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</si>
  <si>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</si>
  <si>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</si>
  <si>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</si>
  <si>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</si>
  <si>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</si>
  <si>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</si>
  <si>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</si>
  <si>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</si>
  <si>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</si>
  <si>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</si>
  <si>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</si>
  <si>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</si>
  <si>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</si>
  <si>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</si>
  <si>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</si>
  <si>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</si>
  <si>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</si>
  <si>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</si>
  <si>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</si>
  <si>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</si>
  <si>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</si>
  <si>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</si>
  <si>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</si>
  <si>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</si>
  <si>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</si>
  <si>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</si>
  <si>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</si>
  <si>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</si>
  <si>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</si>
  <si>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</si>
  <si>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</si>
  <si>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</si>
  <si>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</si>
  <si>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</si>
  <si>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</si>
  <si>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</si>
  <si>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</si>
  <si>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</si>
  <si>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</si>
  <si>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</si>
  <si>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</si>
  <si>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</si>
  <si>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</si>
  <si>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</si>
  <si>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</si>
  <si>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</si>
  <si>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</si>
  <si>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</si>
  <si>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</si>
  <si>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</si>
  <si>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</si>
  <si>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</si>
  <si>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</si>
  <si>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</si>
  <si>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</si>
  <si>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</si>
  <si>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</si>
  <si>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</si>
  <si>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</si>
  <si>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</si>
  <si>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</si>
  <si>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</si>
  <si>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</si>
  <si>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</si>
  <si>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</si>
  <si>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</si>
  <si>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</si>
  <si>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</si>
  <si>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</si>
  <si>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</si>
  <si>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</si>
  <si>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</si>
  <si>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</si>
  <si>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</si>
  <si>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</si>
  <si>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</si>
  <si>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</si>
  <si>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</si>
  <si>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</si>
  <si>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</si>
  <si>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</si>
  <si>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</si>
  <si>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</si>
  <si>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</si>
  <si>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</si>
  <si>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</si>
  <si>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</si>
  <si>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</si>
  <si>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</si>
  <si>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</si>
  <si>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</si>
  <si>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</si>
  <si>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</si>
  <si>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</si>
  <si>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</si>
  <si>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</si>
  <si>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</si>
  <si>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</si>
  <si>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</si>
  <si>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</si>
  <si>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</si>
  <si>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</si>
  <si>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</si>
  <si>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</si>
  <si>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</si>
  <si>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</si>
  <si>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</si>
  <si>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</si>
  <si>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</si>
  <si>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</si>
  <si>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</si>
  <si>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</si>
  <si>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</si>
  <si>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</si>
  <si>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</si>
  <si>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</si>
  <si>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</si>
  <si>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</si>
  <si>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</si>
  <si>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</si>
  <si>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</si>
  <si>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</si>
  <si>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</si>
  <si>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</si>
  <si>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</si>
  <si>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</si>
  <si>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</si>
  <si>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</si>
  <si>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</si>
  <si>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</si>
  <si>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</si>
  <si>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</si>
  <si>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</si>
  <si>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</si>
  <si>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</si>
  <si>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</si>
  <si>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</si>
  <si>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</si>
  <si>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</si>
  <si>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</si>
  <si>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</si>
  <si>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</si>
  <si>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</si>
  <si>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</si>
  <si>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</si>
  <si>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</si>
  <si>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</si>
  <si>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</si>
  <si>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</si>
  <si>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</si>
  <si>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</si>
  <si>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</si>
  <si>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</si>
  <si>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</si>
  <si>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</si>
  <si>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</si>
  <si>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</si>
  <si>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</si>
  <si>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</si>
  <si>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</si>
  <si>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</si>
  <si>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</si>
  <si>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</si>
  <si>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</si>
  <si>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</si>
  <si>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</si>
  <si>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</si>
  <si>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</si>
  <si>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</si>
  <si>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</si>
  <si>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</si>
  <si>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</si>
  <si>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</si>
  <si>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</si>
  <si>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</si>
  <si>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</si>
  <si>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</si>
  <si>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</si>
  <si>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</si>
  <si>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</si>
  <si>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</si>
  <si>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</si>
  <si>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</si>
  <si>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</si>
  <si>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</si>
  <si>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</si>
  <si>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</si>
  <si>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</si>
  <si>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</si>
  <si>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</si>
  <si>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</si>
  <si>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</si>
  <si>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</si>
  <si>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</si>
  <si>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</si>
  <si>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</si>
  <si>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</si>
  <si>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</si>
  <si>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</si>
  <si>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</si>
  <si>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</si>
  <si>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</si>
  <si>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</si>
  <si>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</si>
  <si>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</si>
  <si>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</si>
  <si>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</si>
  <si>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</si>
  <si>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</si>
  <si>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</si>
  <si>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</si>
  <si>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</si>
  <si>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</si>
  <si>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</si>
  <si>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</si>
  <si>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</si>
  <si>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</si>
  <si>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</si>
  <si>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</si>
  <si>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</si>
  <si>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</si>
  <si>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</si>
  <si>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</si>
  <si>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</si>
  <si>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</si>
  <si>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</si>
  <si>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</si>
  <si>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</si>
  <si>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</si>
  <si>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</si>
  <si>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</si>
  <si>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</si>
  <si>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</si>
  <si>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</si>
  <si>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</si>
  <si>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</si>
  <si>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</si>
  <si>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</si>
  <si>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</si>
  <si>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</si>
  <si>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</si>
  <si>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</si>
  <si>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</si>
  <si>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</si>
  <si>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</si>
  <si>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</si>
  <si>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</si>
  <si>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</si>
  <si>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</si>
  <si>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</si>
  <si>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</si>
  <si>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</si>
  <si>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</si>
  <si>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</si>
  <si>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</si>
  <si>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</si>
  <si>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</si>
  <si>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</si>
  <si>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</si>
  <si>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</si>
  <si>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</si>
  <si>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</si>
  <si>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</si>
  <si>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</si>
  <si>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</si>
  <si>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</si>
  <si>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</si>
  <si>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</si>
  <si>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</si>
  <si>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</si>
  <si>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</si>
  <si>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</si>
  <si>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</si>
  <si>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</si>
  <si>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</si>
  <si>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</si>
  <si>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</si>
  <si>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</si>
  <si>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</si>
  <si>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</si>
  <si>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</si>
  <si>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</si>
  <si>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</si>
  <si>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</si>
  <si>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</si>
  <si>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</si>
  <si>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</si>
  <si>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</si>
  <si>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</si>
  <si>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</si>
  <si>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</si>
  <si>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</si>
  <si>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</si>
  <si>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</si>
  <si>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</si>
  <si>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</si>
  <si>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</si>
  <si>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</si>
  <si>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</si>
  <si>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</si>
  <si>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</si>
  <si>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</si>
  <si>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</si>
  <si>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</si>
  <si>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</si>
  <si>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</si>
  <si>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</si>
  <si>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</si>
  <si>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</si>
  <si>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</si>
  <si>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</si>
  <si>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</si>
  <si>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</si>
  <si>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</si>
  <si>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</si>
  <si>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</si>
  <si>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</si>
  <si>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</si>
  <si>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</si>
  <si>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</si>
  <si>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</si>
  <si>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</si>
  <si>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</si>
  <si>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</si>
  <si>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</si>
  <si>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</si>
  <si>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</si>
  <si>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</si>
  <si>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</si>
  <si>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</si>
  <si>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</si>
  <si>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</si>
  <si>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</si>
  <si>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</si>
  <si>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</si>
  <si>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</si>
  <si>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</si>
  <si>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</si>
  <si>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</si>
  <si>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</si>
  <si>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</si>
  <si>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</si>
  <si>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</si>
  <si>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</si>
  <si>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</si>
  <si>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</si>
  <si>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</si>
  <si>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</si>
  <si>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</si>
  <si>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</si>
  <si>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</si>
  <si>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</si>
  <si>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</si>
  <si>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</si>
  <si>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</si>
  <si>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</si>
  <si>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</si>
  <si>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</si>
  <si>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</si>
  <si>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</si>
  <si>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</si>
  <si>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</si>
  <si>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</si>
  <si>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</si>
  <si>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</si>
  <si>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</si>
  <si>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</si>
  <si>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</si>
  <si>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</si>
  <si>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</si>
  <si>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</si>
  <si>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</si>
  <si>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</si>
  <si>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</si>
  <si>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</si>
  <si>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</si>
  <si>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</si>
  <si>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</si>
  <si>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</si>
  <si>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</si>
  <si>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</si>
  <si>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</si>
  <si>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</si>
  <si>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</si>
  <si>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</si>
  <si>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</si>
  <si>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</si>
  <si>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</si>
  <si>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</si>
  <si>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</si>
  <si>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</si>
  <si>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</si>
  <si>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</si>
  <si>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</si>
  <si>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</si>
  <si>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</si>
  <si>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</si>
  <si>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</si>
  <si>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</si>
  <si>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</si>
  <si>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</si>
  <si>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</si>
  <si>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</si>
  <si>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</si>
  <si>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</si>
  <si>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</si>
  <si>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</si>
  <si>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</si>
  <si>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</si>
  <si>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</si>
  <si>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</si>
  <si>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</si>
  <si>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</si>
  <si>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</si>
  <si>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</si>
  <si>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</si>
  <si>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</si>
  <si>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</si>
  <si>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</si>
  <si>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</si>
  <si>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</si>
  <si>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</si>
  <si>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</si>
  <si>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</si>
  <si>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</si>
  <si>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</si>
  <si>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</si>
  <si>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</si>
  <si>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</si>
  <si>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</si>
  <si>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</si>
  <si>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</si>
  <si>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</si>
  <si>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</si>
  <si>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</si>
  <si>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</si>
  <si>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</si>
  <si>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</si>
  <si>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</si>
  <si>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</si>
  <si>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</si>
  <si>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</si>
  <si>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</si>
  <si>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</si>
  <si>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</si>
  <si>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</si>
  <si>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</si>
  <si>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</si>
  <si>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</si>
  <si>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</si>
  <si>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</si>
  <si>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</si>
  <si>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</si>
  <si>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</si>
  <si>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</si>
  <si>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</si>
  <si>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</si>
  <si>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</si>
  <si>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</si>
  <si>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</si>
  <si>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</si>
  <si>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</si>
  <si>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</si>
  <si>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</si>
  <si>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</si>
  <si>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</si>
  <si>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</si>
  <si>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</si>
  <si>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</si>
  <si>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</si>
  <si>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</si>
  <si>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</si>
  <si>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</si>
  <si>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</si>
  <si>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</si>
  <si>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</si>
  <si>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</si>
  <si>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</si>
  <si>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</si>
  <si>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</si>
  <si>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</si>
  <si>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</si>
  <si>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</si>
  <si>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</si>
  <si>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</si>
  <si>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</si>
  <si>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</si>
  <si>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</si>
  <si>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</si>
  <si>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</si>
  <si>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</si>
  <si>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</si>
  <si>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</si>
  <si>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</si>
  <si>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</si>
  <si>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</si>
  <si>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</si>
  <si>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</si>
  <si>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</si>
  <si>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</si>
  <si>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</si>
  <si>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</si>
  <si>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</si>
  <si>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</si>
  <si>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</si>
  <si>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</si>
  <si>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</si>
  <si>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</si>
  <si>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</si>
  <si>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</si>
  <si>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</si>
  <si>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</si>
  <si>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</si>
  <si>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</si>
  <si>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</si>
  <si>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</si>
  <si>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</si>
  <si>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</si>
  <si>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</si>
  <si>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</si>
  <si>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</si>
  <si>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</si>
  <si>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</si>
  <si>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</si>
  <si>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</si>
  <si>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</si>
  <si>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</si>
  <si>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</si>
  <si>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</si>
  <si>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</si>
  <si>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</si>
  <si>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</si>
  <si>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</si>
  <si>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</si>
  <si>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</si>
  <si>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</si>
  <si>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</si>
  <si>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</si>
  <si>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</si>
  <si>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</si>
  <si>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</si>
  <si>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</si>
  <si>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</si>
  <si>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</si>
  <si>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</si>
  <si>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</si>
  <si>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</si>
  <si>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</si>
  <si>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</si>
  <si>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</si>
  <si>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</si>
  <si>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</si>
  <si>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</si>
  <si>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</si>
  <si>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</si>
  <si>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</si>
  <si>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</si>
  <si>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</si>
  <si>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</si>
  <si>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</si>
  <si>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</si>
  <si>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</si>
  <si>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</si>
  <si>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</si>
  <si>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</si>
  <si>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</si>
  <si>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</si>
  <si>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</si>
  <si>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</si>
  <si>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</si>
  <si>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</si>
  <si>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</si>
  <si>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</si>
  <si>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</si>
  <si>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</si>
  <si>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</si>
  <si>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</si>
  <si>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</si>
  <si>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</si>
  <si>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</si>
  <si>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</si>
  <si>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</si>
  <si>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</si>
  <si>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</si>
  <si>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</si>
  <si>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</si>
  <si>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</si>
  <si>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</si>
  <si>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</si>
  <si>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</si>
  <si>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</si>
  <si>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</si>
  <si>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</si>
  <si>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</si>
  <si>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</si>
  <si>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</si>
  <si>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</si>
  <si>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</si>
  <si>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</si>
  <si>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</si>
  <si>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</si>
  <si>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</si>
  <si>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</si>
  <si>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</si>
  <si>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</si>
  <si>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</si>
  <si>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</si>
  <si>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</si>
  <si>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</si>
  <si>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</si>
  <si>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</si>
  <si>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</si>
  <si>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</si>
  <si>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</si>
  <si>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</si>
  <si>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</si>
  <si>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</si>
  <si>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</si>
  <si>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</si>
  <si>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</si>
  <si>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</si>
  <si>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</si>
  <si>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</si>
  <si>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</si>
  <si>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</si>
  <si>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</si>
  <si>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</si>
  <si>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</si>
  <si>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</si>
  <si>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</si>
  <si>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</si>
  <si>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</si>
  <si>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</si>
  <si>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</si>
  <si>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</si>
  <si>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</si>
  <si>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</si>
  <si>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</si>
  <si>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</si>
  <si>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</si>
  <si>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</si>
  <si>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</si>
  <si>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</si>
  <si>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</si>
  <si>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</si>
  <si>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</si>
  <si>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</si>
  <si>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</si>
  <si>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</si>
  <si>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</si>
  <si>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</si>
  <si>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</si>
  <si>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</si>
  <si>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</si>
  <si>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</si>
  <si>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</si>
  <si>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</si>
  <si>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</si>
  <si>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</si>
  <si>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</si>
  <si>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</si>
  <si>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</si>
  <si>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</si>
  <si>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</si>
  <si>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</si>
  <si>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</si>
  <si>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</si>
  <si>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</si>
  <si>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</si>
  <si>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</si>
  <si>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</si>
  <si>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</si>
  <si>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</si>
  <si>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</si>
  <si>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</si>
  <si>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</si>
  <si>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</si>
  <si>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</si>
  <si>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</si>
  <si>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</si>
  <si>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</si>
  <si>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</si>
  <si>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</si>
  <si>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</si>
  <si>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</si>
  <si>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</si>
  <si>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</si>
  <si>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</si>
  <si>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</si>
  <si>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</si>
  <si>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</si>
  <si>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</si>
  <si>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</si>
  <si>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</si>
  <si>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</si>
  <si>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</si>
  <si>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</si>
  <si>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</si>
  <si>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</si>
  <si>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</si>
  <si>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</si>
  <si>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</si>
  <si>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</si>
  <si>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</si>
  <si>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</si>
  <si>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</si>
  <si>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</si>
  <si>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</si>
  <si>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</si>
  <si>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</si>
  <si>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</si>
  <si>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</si>
  <si>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</si>
  <si>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</si>
  <si>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</si>
  <si>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</si>
  <si>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</si>
  <si>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</si>
  <si>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</si>
  <si>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</si>
  <si>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</si>
  <si>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</si>
  <si>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</si>
  <si>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</si>
  <si>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</si>
  <si>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</si>
  <si>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</si>
  <si>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</si>
  <si>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</si>
  <si>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</si>
  <si>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</si>
  <si>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</si>
  <si>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</si>
  <si>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</si>
  <si>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</si>
  <si>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</si>
  <si>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</si>
  <si>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</si>
  <si>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</si>
  <si>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</si>
  <si>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</si>
  <si>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</si>
  <si>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</si>
  <si>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</si>
  <si>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</si>
  <si>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</si>
  <si>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</si>
  <si>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</si>
  <si>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</si>
  <si>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</si>
  <si>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</si>
  <si>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</si>
  <si>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</si>
  <si>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</si>
  <si>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</si>
  <si>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</si>
  <si>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</si>
  <si>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</si>
  <si>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</si>
  <si>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</si>
  <si>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</si>
  <si>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Айтбай Айлуна Абатқызы</t>
  </si>
  <si>
    <t>Аққали Медина Досмуханқызы</t>
  </si>
  <si>
    <t>Әділханова Назерке Ергенқызы</t>
  </si>
  <si>
    <t>Бердібай Ақжол Ақылбекұлы</t>
  </si>
  <si>
    <t>Боранбай Гүлім Еркінқызы</t>
  </si>
  <si>
    <t>Бекболат Ханшайым Ерболатқызы</t>
  </si>
  <si>
    <t>Дүйсенбек Ханкелді Нағашыбайұлы</t>
  </si>
  <si>
    <t>Жанат Айша Мәдиқызы</t>
  </si>
  <si>
    <t>Нұрлан Айша Сағадатқызы</t>
  </si>
  <si>
    <t>Құдайберген Гүлім Орынғалиқызы</t>
  </si>
  <si>
    <t>Мақсот Мухаммад Аділханұлы</t>
  </si>
  <si>
    <t>Рахметолла Омар Нұрлыбекұлы</t>
  </si>
  <si>
    <t>Сансызбаева Сабира Еламанқызы</t>
  </si>
  <si>
    <t>Тимур Ясмина Жандосқызы</t>
  </si>
  <si>
    <t>Ұлықбек Ахмад Мирамбекұлы</t>
  </si>
  <si>
    <t xml:space="preserve">                                  Оқу жылы: ____2024-2025________                              Топ: ____Еркеназ_________                Өткізу кезеңі:______бастапқы________                                   Өткізу мерзімі:______қыркүйек________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</si>
</sst>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D61" sqref="D61:D63"/>
    </sheetView>
  </sheetViews>
  <sheetFormatPr defaultRowHeight="14.5"/>
  <cols>
    <col min="2" max="2" width="27.54296875" customWidth="1"/>
  </cols>
  <sheetData>
    <row r="1" spans="1:250" ht="15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0" ht="16.149999999999999" customHeight="1">
      <c r="A2" s="88" t="s">
        <v>1397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0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0" ht="15.65" customHeight="1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0" ht="15" customHeight="1">
      <c r="A5" s="84"/>
      <c r="B5" s="8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0" ht="10.15" hidden="1" customHeight="1">
      <c r="A6" s="84"/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0" ht="15.65" hidden="1" customHeight="1">
      <c r="A7" s="84"/>
      <c r="B7" s="8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0" ht="15.65" hidden="1" customHeight="1">
      <c r="A8" s="84"/>
      <c r="B8" s="8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0" ht="15.65" hidden="1" customHeight="1">
      <c r="A9" s="84"/>
      <c r="B9" s="8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0" ht="15.65" hidden="1" customHeight="1">
      <c r="A10" s="84"/>
      <c r="B10" s="8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0" ht="15.65" customHeight="1">
      <c r="A11" s="84"/>
      <c r="B11" s="84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0" ht="60" customHeight="1">
      <c r="A12" s="84"/>
      <c r="B12" s="84"/>
      <c r="C12" s="78" t="s">
        <v>843</v>
      </c>
      <c r="D12" s="78"/>
      <c r="E12" s="78"/>
      <c r="F12" s="78" t="s">
        <v>1336</v>
      </c>
      <c r="G12" s="78"/>
      <c r="H12" s="78"/>
      <c r="I12" s="78" t="s">
        <v>29</v>
      </c>
      <c r="J12" s="78"/>
      <c r="K12" s="78"/>
      <c r="L12" s="78" t="s">
        <v>37</v>
      </c>
      <c r="M12" s="78"/>
      <c r="N12" s="78"/>
      <c r="O12" s="78" t="s">
        <v>39</v>
      </c>
      <c r="P12" s="78"/>
      <c r="Q12" s="78"/>
      <c r="R12" s="78" t="s">
        <v>40</v>
      </c>
      <c r="S12" s="78"/>
      <c r="T12" s="78"/>
      <c r="U12" s="78" t="s">
        <v>43</v>
      </c>
      <c r="V12" s="78"/>
      <c r="W12" s="78"/>
      <c r="X12" s="78" t="s">
        <v>848</v>
      </c>
      <c r="Y12" s="78"/>
      <c r="Z12" s="78"/>
      <c r="AA12" s="78" t="s">
        <v>850</v>
      </c>
      <c r="AB12" s="78"/>
      <c r="AC12" s="78"/>
      <c r="AD12" s="78" t="s">
        <v>852</v>
      </c>
      <c r="AE12" s="78"/>
      <c r="AF12" s="78"/>
      <c r="AG12" s="78" t="s">
        <v>854</v>
      </c>
      <c r="AH12" s="78"/>
      <c r="AI12" s="78"/>
      <c r="AJ12" s="78" t="s">
        <v>856</v>
      </c>
      <c r="AK12" s="78"/>
      <c r="AL12" s="78"/>
      <c r="AM12" s="78" t="s">
        <v>860</v>
      </c>
      <c r="AN12" s="78"/>
      <c r="AO12" s="78"/>
      <c r="AP12" s="78" t="s">
        <v>861</v>
      </c>
      <c r="AQ12" s="78"/>
      <c r="AR12" s="78"/>
      <c r="AS12" s="78" t="s">
        <v>863</v>
      </c>
      <c r="AT12" s="78"/>
      <c r="AU12" s="78"/>
      <c r="AV12" s="78" t="s">
        <v>864</v>
      </c>
      <c r="AW12" s="78"/>
      <c r="AX12" s="78"/>
      <c r="AY12" s="78" t="s">
        <v>867</v>
      </c>
      <c r="AZ12" s="78"/>
      <c r="BA12" s="78"/>
      <c r="BB12" s="78" t="s">
        <v>868</v>
      </c>
      <c r="BC12" s="78"/>
      <c r="BD12" s="78"/>
      <c r="BE12" s="78" t="s">
        <v>871</v>
      </c>
      <c r="BF12" s="78"/>
      <c r="BG12" s="78"/>
      <c r="BH12" s="78" t="s">
        <v>872</v>
      </c>
      <c r="BI12" s="78"/>
      <c r="BJ12" s="78"/>
      <c r="BK12" s="78" t="s">
        <v>876</v>
      </c>
      <c r="BL12" s="78"/>
      <c r="BM12" s="78"/>
      <c r="BN12" s="78" t="s">
        <v>875</v>
      </c>
      <c r="BO12" s="78"/>
      <c r="BP12" s="78"/>
      <c r="BQ12" s="78" t="s">
        <v>877</v>
      </c>
      <c r="BR12" s="78"/>
      <c r="BS12" s="78"/>
      <c r="BT12" s="78" t="s">
        <v>878</v>
      </c>
      <c r="BU12" s="78"/>
      <c r="BV12" s="78"/>
      <c r="BW12" s="78" t="s">
        <v>880</v>
      </c>
      <c r="BX12" s="78"/>
      <c r="BY12" s="78"/>
      <c r="BZ12" s="78" t="s">
        <v>882</v>
      </c>
      <c r="CA12" s="78"/>
      <c r="CB12" s="78"/>
      <c r="CC12" s="78" t="s">
        <v>883</v>
      </c>
      <c r="CD12" s="78"/>
      <c r="CE12" s="78"/>
      <c r="CF12" s="78" t="s">
        <v>884</v>
      </c>
      <c r="CG12" s="78"/>
      <c r="CH12" s="78"/>
      <c r="CI12" s="78" t="s">
        <v>886</v>
      </c>
      <c r="CJ12" s="78"/>
      <c r="CK12" s="78"/>
      <c r="CL12" s="78" t="s">
        <v>126</v>
      </c>
      <c r="CM12" s="78"/>
      <c r="CN12" s="78"/>
      <c r="CO12" s="78" t="s">
        <v>128</v>
      </c>
      <c r="CP12" s="78"/>
      <c r="CQ12" s="78"/>
      <c r="CR12" s="78" t="s">
        <v>887</v>
      </c>
      <c r="CS12" s="78"/>
      <c r="CT12" s="78"/>
      <c r="CU12" s="78" t="s">
        <v>133</v>
      </c>
      <c r="CV12" s="78"/>
      <c r="CW12" s="78"/>
      <c r="CX12" s="78" t="s">
        <v>888</v>
      </c>
      <c r="CY12" s="78"/>
      <c r="CZ12" s="78"/>
      <c r="DA12" s="78" t="s">
        <v>889</v>
      </c>
      <c r="DB12" s="78"/>
      <c r="DC12" s="78"/>
      <c r="DD12" s="78" t="s">
        <v>893</v>
      </c>
      <c r="DE12" s="78"/>
      <c r="DF12" s="78"/>
      <c r="DG12" s="78" t="s">
        <v>895</v>
      </c>
      <c r="DH12" s="78"/>
      <c r="DI12" s="78"/>
      <c r="DJ12" s="78" t="s">
        <v>897</v>
      </c>
      <c r="DK12" s="78"/>
      <c r="DL12" s="78"/>
      <c r="DM12" s="78" t="s">
        <v>899</v>
      </c>
      <c r="DN12" s="78"/>
      <c r="DO12" s="78"/>
    </row>
    <row r="13" spans="1:250" ht="111.75" customHeight="1" thickBot="1">
      <c r="A13" s="85"/>
      <c r="B13" s="8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0" ht="16" thickBot="1">
      <c r="A14" s="20">
        <v>1</v>
      </c>
      <c r="B14" s="60" t="s">
        <v>1382</v>
      </c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Z14" s="4">
        <v>1</v>
      </c>
      <c r="BA14" s="4"/>
      <c r="BB14" s="4">
        <v>1</v>
      </c>
      <c r="BC14" s="4"/>
      <c r="BD14" s="4"/>
      <c r="BF14" s="4">
        <v>1</v>
      </c>
      <c r="BG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CA14" s="4">
        <v>1</v>
      </c>
      <c r="CB14" s="4"/>
      <c r="CD14" s="4">
        <v>1</v>
      </c>
      <c r="CE14" s="4"/>
      <c r="CG14" s="4">
        <v>1</v>
      </c>
      <c r="CH14" s="4"/>
      <c r="CJ14" s="4">
        <v>1</v>
      </c>
      <c r="CK14" s="4"/>
      <c r="CM14" s="4">
        <v>1</v>
      </c>
      <c r="CN14" s="4"/>
      <c r="CP14" s="4">
        <v>1</v>
      </c>
      <c r="CQ14" s="4"/>
      <c r="CS14" s="4">
        <v>1</v>
      </c>
      <c r="CT14" s="4"/>
      <c r="CV14" s="4">
        <v>1</v>
      </c>
      <c r="CW14" s="4"/>
      <c r="CY14" s="4">
        <v>1</v>
      </c>
      <c r="CZ14" s="4"/>
      <c r="DB14" s="4">
        <v>1</v>
      </c>
      <c r="DC14" s="4"/>
      <c r="DE14" s="4">
        <v>1</v>
      </c>
      <c r="DF14" s="4"/>
      <c r="DH14" s="4">
        <v>1</v>
      </c>
      <c r="DI14" s="4"/>
      <c r="DK14" s="4">
        <v>1</v>
      </c>
      <c r="DL14" s="4"/>
      <c r="DN14" s="4">
        <v>1</v>
      </c>
      <c r="DO14" s="4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</row>
    <row r="15" spans="1:250" ht="28.5" thickBot="1">
      <c r="A15" s="2">
        <v>2</v>
      </c>
      <c r="B15" s="61" t="s">
        <v>1383</v>
      </c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Z15" s="4">
        <v>1</v>
      </c>
      <c r="BA15" s="4"/>
      <c r="BB15" s="4">
        <v>1</v>
      </c>
      <c r="BC15" s="4"/>
      <c r="BD15" s="4"/>
      <c r="BF15" s="4">
        <v>1</v>
      </c>
      <c r="BG15" s="4"/>
      <c r="BI15" s="4">
        <v>1</v>
      </c>
      <c r="BJ15" s="4"/>
      <c r="BL15" s="4">
        <v>1</v>
      </c>
      <c r="BM15" s="4"/>
      <c r="BO15" s="4">
        <v>1</v>
      </c>
      <c r="BP15" s="4"/>
      <c r="BR15" s="4">
        <v>1</v>
      </c>
      <c r="BS15" s="4"/>
      <c r="BU15" s="4">
        <v>1</v>
      </c>
      <c r="BV15" s="4"/>
      <c r="BX15" s="4">
        <v>1</v>
      </c>
      <c r="BY15" s="4"/>
      <c r="CA15" s="4">
        <v>1</v>
      </c>
      <c r="CB15" s="4"/>
      <c r="CD15" s="4">
        <v>1</v>
      </c>
      <c r="CE15" s="4"/>
      <c r="CG15" s="4">
        <v>1</v>
      </c>
      <c r="CH15" s="4"/>
      <c r="CJ15" s="4">
        <v>1</v>
      </c>
      <c r="CK15" s="4"/>
      <c r="CM15" s="4">
        <v>1</v>
      </c>
      <c r="CN15" s="4"/>
      <c r="CP15" s="4">
        <v>1</v>
      </c>
      <c r="CQ15" s="4"/>
      <c r="CS15" s="4">
        <v>1</v>
      </c>
      <c r="CT15" s="4"/>
      <c r="CV15" s="4">
        <v>1</v>
      </c>
      <c r="CW15" s="4"/>
      <c r="CY15" s="4">
        <v>1</v>
      </c>
      <c r="CZ15" s="4"/>
      <c r="DB15" s="4">
        <v>1</v>
      </c>
      <c r="DC15" s="4"/>
      <c r="DE15" s="4">
        <v>1</v>
      </c>
      <c r="DF15" s="4"/>
      <c r="DH15" s="4">
        <v>1</v>
      </c>
      <c r="DI15" s="4"/>
      <c r="DK15" s="4">
        <v>1</v>
      </c>
      <c r="DL15" s="4"/>
      <c r="DN15" s="4">
        <v>1</v>
      </c>
      <c r="DO15" s="4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</row>
    <row r="16" spans="1:250" ht="28.5" thickBot="1">
      <c r="A16" s="2">
        <v>3</v>
      </c>
      <c r="B16" s="6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Z16" s="4">
        <v>1</v>
      </c>
      <c r="BA16" s="4"/>
      <c r="BB16" s="4">
        <v>1</v>
      </c>
      <c r="BC16" s="4"/>
      <c r="BD16" s="4"/>
      <c r="BF16" s="4">
        <v>1</v>
      </c>
      <c r="BG16" s="4"/>
      <c r="BI16" s="4">
        <v>1</v>
      </c>
      <c r="BJ16" s="4"/>
      <c r="BL16" s="4">
        <v>1</v>
      </c>
      <c r="BM16" s="4"/>
      <c r="BO16" s="4">
        <v>1</v>
      </c>
      <c r="BP16" s="4"/>
      <c r="BR16" s="4">
        <v>1</v>
      </c>
      <c r="BS16" s="4"/>
      <c r="BU16" s="4">
        <v>1</v>
      </c>
      <c r="BV16" s="4"/>
      <c r="BX16" s="4">
        <v>1</v>
      </c>
      <c r="BY16" s="4"/>
      <c r="CA16" s="4">
        <v>1</v>
      </c>
      <c r="CB16" s="4"/>
      <c r="CD16" s="4">
        <v>1</v>
      </c>
      <c r="CE16" s="4"/>
      <c r="CG16" s="4">
        <v>1</v>
      </c>
      <c r="CH16" s="4"/>
      <c r="CJ16" s="4">
        <v>1</v>
      </c>
      <c r="CK16" s="4"/>
      <c r="CM16" s="4">
        <v>1</v>
      </c>
      <c r="CN16" s="4"/>
      <c r="CP16" s="4">
        <v>1</v>
      </c>
      <c r="CQ16" s="4"/>
      <c r="CS16" s="4">
        <v>1</v>
      </c>
      <c r="CT16" s="4"/>
      <c r="CV16" s="4">
        <v>1</v>
      </c>
      <c r="CW16" s="4"/>
      <c r="CY16" s="4">
        <v>1</v>
      </c>
      <c r="CZ16" s="4"/>
      <c r="DB16" s="4">
        <v>1</v>
      </c>
      <c r="DC16" s="4"/>
      <c r="DE16" s="4">
        <v>1</v>
      </c>
      <c r="DF16" s="4"/>
      <c r="DH16" s="4">
        <v>1</v>
      </c>
      <c r="DI16" s="4"/>
      <c r="DK16" s="4">
        <v>1</v>
      </c>
      <c r="DL16" s="4"/>
      <c r="DN16" s="4">
        <v>1</v>
      </c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</row>
    <row r="17" spans="1:254" ht="16" thickBot="1">
      <c r="A17" s="2">
        <v>4</v>
      </c>
      <c r="B17" s="6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</row>
    <row r="18" spans="1:254" ht="16" thickBot="1">
      <c r="A18" s="2">
        <v>5</v>
      </c>
      <c r="B18" s="61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</row>
    <row r="19" spans="1:254" ht="28.5" thickBot="1">
      <c r="A19" s="2">
        <v>6</v>
      </c>
      <c r="B19" s="6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</row>
    <row r="20" spans="1:254" ht="28.5" thickBot="1">
      <c r="A20" s="2">
        <v>7</v>
      </c>
      <c r="B20" s="61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</row>
    <row r="21" spans="1:254" ht="15" thickBot="1">
      <c r="A21" s="3">
        <v>8</v>
      </c>
      <c r="B21" s="61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</row>
    <row r="22" spans="1:254" ht="15" thickBot="1">
      <c r="A22" s="3">
        <v>9</v>
      </c>
      <c r="B22" s="61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</row>
    <row r="23" spans="1:254" ht="28.5" thickBot="1">
      <c r="A23" s="3">
        <v>10</v>
      </c>
      <c r="B23" s="61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</row>
    <row r="24" spans="1:254" ht="28.5" thickBot="1">
      <c r="A24" s="3">
        <v>11</v>
      </c>
      <c r="B24" s="61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</row>
    <row r="25" spans="1:254" ht="28.5" thickBot="1">
      <c r="A25" s="3">
        <v>12</v>
      </c>
      <c r="B25" s="61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</row>
    <row r="26" spans="1:254" ht="28.5" thickBot="1">
      <c r="A26" s="3">
        <v>13</v>
      </c>
      <c r="B26" s="6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</row>
    <row r="27" spans="1:254" ht="16" thickBot="1">
      <c r="A27" s="3">
        <v>14</v>
      </c>
      <c r="B27" s="61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</row>
    <row r="28" spans="1:254" ht="28.5" thickBot="1">
      <c r="A28" s="3">
        <v>15</v>
      </c>
      <c r="B28" s="61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</row>
    <row r="29" spans="1:254" ht="15.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</row>
    <row r="30" spans="1:254" ht="15.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9" t="s">
        <v>805</v>
      </c>
      <c r="B39" s="80"/>
      <c r="C39" s="3">
        <f t="shared" ref="C39:AH39" si="0">SUM(C14:C38)</f>
        <v>5</v>
      </c>
      <c r="D39" s="3">
        <f t="shared" si="0"/>
        <v>10</v>
      </c>
      <c r="E39" s="3">
        <f t="shared" si="0"/>
        <v>0</v>
      </c>
      <c r="F39" s="3">
        <f t="shared" si="0"/>
        <v>5</v>
      </c>
      <c r="G39" s="3">
        <f t="shared" si="0"/>
        <v>10</v>
      </c>
      <c r="H39" s="3">
        <f t="shared" si="0"/>
        <v>0</v>
      </c>
      <c r="I39" s="3">
        <f t="shared" si="0"/>
        <v>5</v>
      </c>
      <c r="J39" s="3">
        <f t="shared" si="0"/>
        <v>10</v>
      </c>
      <c r="K39" s="3">
        <f t="shared" si="0"/>
        <v>0</v>
      </c>
      <c r="L39" s="3">
        <f t="shared" si="0"/>
        <v>5</v>
      </c>
      <c r="M39" s="3">
        <f t="shared" si="0"/>
        <v>10</v>
      </c>
      <c r="N39" s="3">
        <f t="shared" si="0"/>
        <v>0</v>
      </c>
      <c r="O39" s="3">
        <f t="shared" si="0"/>
        <v>5</v>
      </c>
      <c r="P39" s="3">
        <f t="shared" si="0"/>
        <v>8</v>
      </c>
      <c r="Q39" s="3">
        <f t="shared" si="0"/>
        <v>2</v>
      </c>
      <c r="R39" s="3">
        <f t="shared" si="0"/>
        <v>5</v>
      </c>
      <c r="S39" s="3">
        <f t="shared" si="0"/>
        <v>10</v>
      </c>
      <c r="T39" s="3">
        <f t="shared" si="0"/>
        <v>0</v>
      </c>
      <c r="U39" s="3">
        <f t="shared" si="0"/>
        <v>5</v>
      </c>
      <c r="V39" s="3">
        <f t="shared" si="0"/>
        <v>10</v>
      </c>
      <c r="W39" s="3">
        <f t="shared" si="0"/>
        <v>0</v>
      </c>
      <c r="X39" s="3">
        <f t="shared" si="0"/>
        <v>5</v>
      </c>
      <c r="Y39" s="3">
        <f t="shared" si="0"/>
        <v>10</v>
      </c>
      <c r="Z39" s="3">
        <f t="shared" si="0"/>
        <v>0</v>
      </c>
      <c r="AA39" s="3">
        <f t="shared" si="0"/>
        <v>7</v>
      </c>
      <c r="AB39" s="3">
        <f t="shared" si="0"/>
        <v>8</v>
      </c>
      <c r="AC39" s="3">
        <f t="shared" si="0"/>
        <v>0</v>
      </c>
      <c r="AD39" s="3">
        <f t="shared" si="0"/>
        <v>7</v>
      </c>
      <c r="AE39" s="3">
        <f t="shared" si="0"/>
        <v>8</v>
      </c>
      <c r="AF39" s="3">
        <f t="shared" si="0"/>
        <v>0</v>
      </c>
      <c r="AG39" s="3">
        <f t="shared" si="0"/>
        <v>7</v>
      </c>
      <c r="AH39" s="3">
        <f t="shared" si="0"/>
        <v>8</v>
      </c>
      <c r="AI39" s="3">
        <f t="shared" ref="AI39:BN39" si="1">SUM(AI14:AI38)</f>
        <v>0</v>
      </c>
      <c r="AJ39" s="3">
        <f t="shared" si="1"/>
        <v>7</v>
      </c>
      <c r="AK39" s="3">
        <f t="shared" si="1"/>
        <v>6</v>
      </c>
      <c r="AL39" s="3">
        <f t="shared" si="1"/>
        <v>2</v>
      </c>
      <c r="AM39" s="3">
        <f t="shared" si="1"/>
        <v>8</v>
      </c>
      <c r="AN39" s="3">
        <f t="shared" si="1"/>
        <v>7</v>
      </c>
      <c r="AO39" s="3">
        <f t="shared" si="1"/>
        <v>0</v>
      </c>
      <c r="AP39" s="3">
        <f t="shared" si="1"/>
        <v>7</v>
      </c>
      <c r="AQ39" s="3">
        <f t="shared" si="1"/>
        <v>8</v>
      </c>
      <c r="AR39" s="3">
        <f t="shared" si="1"/>
        <v>0</v>
      </c>
      <c r="AS39" s="3">
        <f t="shared" si="1"/>
        <v>7</v>
      </c>
      <c r="AT39" s="3">
        <f t="shared" si="1"/>
        <v>8</v>
      </c>
      <c r="AU39" s="3">
        <f t="shared" si="1"/>
        <v>0</v>
      </c>
      <c r="AV39" s="3">
        <f t="shared" si="1"/>
        <v>7</v>
      </c>
      <c r="AW39" s="3">
        <f t="shared" si="1"/>
        <v>8</v>
      </c>
      <c r="AX39" s="3">
        <f t="shared" si="1"/>
        <v>0</v>
      </c>
      <c r="AY39" s="3">
        <f t="shared" si="1"/>
        <v>4</v>
      </c>
      <c r="AZ39" s="3">
        <f t="shared" si="1"/>
        <v>11</v>
      </c>
      <c r="BA39" s="3">
        <f t="shared" si="1"/>
        <v>0</v>
      </c>
      <c r="BB39" s="3">
        <f t="shared" si="1"/>
        <v>7</v>
      </c>
      <c r="BC39" s="3">
        <f t="shared" si="1"/>
        <v>8</v>
      </c>
      <c r="BD39" s="3">
        <f t="shared" si="1"/>
        <v>0</v>
      </c>
      <c r="BE39" s="3">
        <f t="shared" si="1"/>
        <v>4</v>
      </c>
      <c r="BF39" s="3">
        <f t="shared" si="1"/>
        <v>11</v>
      </c>
      <c r="BG39" s="3">
        <f t="shared" si="1"/>
        <v>0</v>
      </c>
      <c r="BH39" s="3">
        <f t="shared" si="1"/>
        <v>4</v>
      </c>
      <c r="BI39" s="3">
        <f t="shared" si="1"/>
        <v>11</v>
      </c>
      <c r="BJ39" s="3">
        <f t="shared" si="1"/>
        <v>0</v>
      </c>
      <c r="BK39" s="3">
        <f t="shared" si="1"/>
        <v>4</v>
      </c>
      <c r="BL39" s="3">
        <f t="shared" si="1"/>
        <v>11</v>
      </c>
      <c r="BM39" s="3">
        <f t="shared" si="1"/>
        <v>0</v>
      </c>
      <c r="BN39" s="3">
        <f t="shared" si="1"/>
        <v>4</v>
      </c>
      <c r="BO39" s="3">
        <f t="shared" ref="BO39:CT39" si="2">SUM(BO14:BO38)</f>
        <v>11</v>
      </c>
      <c r="BP39" s="3">
        <f t="shared" si="2"/>
        <v>0</v>
      </c>
      <c r="BQ39" s="3">
        <f t="shared" si="2"/>
        <v>4</v>
      </c>
      <c r="BR39" s="3">
        <f t="shared" si="2"/>
        <v>11</v>
      </c>
      <c r="BS39" s="3">
        <f t="shared" si="2"/>
        <v>0</v>
      </c>
      <c r="BT39" s="3">
        <f t="shared" si="2"/>
        <v>4</v>
      </c>
      <c r="BU39" s="3">
        <f t="shared" si="2"/>
        <v>11</v>
      </c>
      <c r="BV39" s="3">
        <f t="shared" si="2"/>
        <v>0</v>
      </c>
      <c r="BW39" s="3">
        <f t="shared" si="2"/>
        <v>4</v>
      </c>
      <c r="BX39" s="3">
        <f t="shared" si="2"/>
        <v>11</v>
      </c>
      <c r="BY39" s="3">
        <f t="shared" si="2"/>
        <v>0</v>
      </c>
      <c r="BZ39" s="3">
        <f t="shared" si="2"/>
        <v>4</v>
      </c>
      <c r="CA39" s="3">
        <f t="shared" si="2"/>
        <v>11</v>
      </c>
      <c r="CB39" s="3">
        <f t="shared" si="2"/>
        <v>0</v>
      </c>
      <c r="CC39" s="3">
        <f t="shared" si="2"/>
        <v>4</v>
      </c>
      <c r="CD39" s="3">
        <f t="shared" si="2"/>
        <v>11</v>
      </c>
      <c r="CE39" s="3">
        <f t="shared" si="2"/>
        <v>0</v>
      </c>
      <c r="CF39" s="3">
        <f t="shared" si="2"/>
        <v>4</v>
      </c>
      <c r="CG39" s="3">
        <f t="shared" si="2"/>
        <v>11</v>
      </c>
      <c r="CH39" s="3">
        <f t="shared" si="2"/>
        <v>0</v>
      </c>
      <c r="CI39" s="3">
        <f t="shared" si="2"/>
        <v>4</v>
      </c>
      <c r="CJ39" s="3">
        <f t="shared" si="2"/>
        <v>11</v>
      </c>
      <c r="CK39" s="3">
        <f t="shared" si="2"/>
        <v>0</v>
      </c>
      <c r="CL39" s="3">
        <f t="shared" si="2"/>
        <v>4</v>
      </c>
      <c r="CM39" s="3">
        <f t="shared" si="2"/>
        <v>11</v>
      </c>
      <c r="CN39" s="3">
        <f t="shared" si="2"/>
        <v>0</v>
      </c>
      <c r="CO39" s="3">
        <f t="shared" si="2"/>
        <v>4</v>
      </c>
      <c r="CP39" s="3">
        <f t="shared" si="2"/>
        <v>11</v>
      </c>
      <c r="CQ39" s="3">
        <f t="shared" si="2"/>
        <v>0</v>
      </c>
      <c r="CR39" s="3">
        <f t="shared" si="2"/>
        <v>4</v>
      </c>
      <c r="CS39" s="3">
        <f t="shared" si="2"/>
        <v>11</v>
      </c>
      <c r="CT39" s="3">
        <f t="shared" si="2"/>
        <v>0</v>
      </c>
      <c r="CU39" s="3">
        <f t="shared" ref="CU39:DO39" si="3">SUM(CU14:CU38)</f>
        <v>4</v>
      </c>
      <c r="CV39" s="3">
        <f t="shared" si="3"/>
        <v>11</v>
      </c>
      <c r="CW39" s="3">
        <f t="shared" si="3"/>
        <v>0</v>
      </c>
      <c r="CX39" s="3">
        <f t="shared" si="3"/>
        <v>4</v>
      </c>
      <c r="CY39" s="3">
        <f t="shared" si="3"/>
        <v>11</v>
      </c>
      <c r="CZ39" s="3">
        <f t="shared" si="3"/>
        <v>0</v>
      </c>
      <c r="DA39" s="3">
        <f t="shared" si="3"/>
        <v>4</v>
      </c>
      <c r="DB39" s="3">
        <f t="shared" si="3"/>
        <v>11</v>
      </c>
      <c r="DC39" s="3">
        <f t="shared" si="3"/>
        <v>0</v>
      </c>
      <c r="DD39" s="3">
        <f t="shared" si="3"/>
        <v>4</v>
      </c>
      <c r="DE39" s="3">
        <f t="shared" si="3"/>
        <v>11</v>
      </c>
      <c r="DF39" s="3">
        <f t="shared" si="3"/>
        <v>0</v>
      </c>
      <c r="DG39" s="3">
        <f t="shared" si="3"/>
        <v>4</v>
      </c>
      <c r="DH39" s="3">
        <f t="shared" si="3"/>
        <v>11</v>
      </c>
      <c r="DI39" s="3">
        <f t="shared" si="3"/>
        <v>0</v>
      </c>
      <c r="DJ39" s="3">
        <f t="shared" si="3"/>
        <v>4</v>
      </c>
      <c r="DK39" s="3">
        <f t="shared" si="3"/>
        <v>11</v>
      </c>
      <c r="DL39" s="3">
        <f t="shared" si="3"/>
        <v>0</v>
      </c>
      <c r="DM39" s="3">
        <f t="shared" si="3"/>
        <v>4</v>
      </c>
      <c r="DN39" s="3">
        <f t="shared" si="3"/>
        <v>11</v>
      </c>
      <c r="DO39" s="3">
        <f t="shared" si="3"/>
        <v>0</v>
      </c>
    </row>
    <row r="40" spans="1:254" ht="39" customHeight="1">
      <c r="A40" s="81" t="s">
        <v>839</v>
      </c>
      <c r="B40" s="82"/>
      <c r="C40" s="21">
        <f>C39/15%</f>
        <v>33.333333333333336</v>
      </c>
      <c r="D40" s="21">
        <f t="shared" ref="D40:BO40" si="4">D39/15%</f>
        <v>66.666666666666671</v>
      </c>
      <c r="E40" s="21">
        <f t="shared" si="4"/>
        <v>0</v>
      </c>
      <c r="F40" s="21">
        <f t="shared" si="4"/>
        <v>33.333333333333336</v>
      </c>
      <c r="G40" s="21">
        <f t="shared" si="4"/>
        <v>66.666666666666671</v>
      </c>
      <c r="H40" s="21">
        <f t="shared" si="4"/>
        <v>0</v>
      </c>
      <c r="I40" s="21">
        <f t="shared" si="4"/>
        <v>33.333333333333336</v>
      </c>
      <c r="J40" s="21">
        <f t="shared" si="4"/>
        <v>66.666666666666671</v>
      </c>
      <c r="K40" s="21">
        <f t="shared" si="4"/>
        <v>0</v>
      </c>
      <c r="L40" s="21">
        <f t="shared" si="4"/>
        <v>33.333333333333336</v>
      </c>
      <c r="M40" s="21">
        <f t="shared" si="4"/>
        <v>66.666666666666671</v>
      </c>
      <c r="N40" s="21">
        <f t="shared" si="4"/>
        <v>0</v>
      </c>
      <c r="O40" s="21">
        <f t="shared" si="4"/>
        <v>33.333333333333336</v>
      </c>
      <c r="P40" s="21">
        <f t="shared" si="4"/>
        <v>53.333333333333336</v>
      </c>
      <c r="Q40" s="21">
        <f t="shared" si="4"/>
        <v>13.333333333333334</v>
      </c>
      <c r="R40" s="21">
        <f t="shared" si="4"/>
        <v>33.333333333333336</v>
      </c>
      <c r="S40" s="21">
        <f t="shared" si="4"/>
        <v>66.666666666666671</v>
      </c>
      <c r="T40" s="21">
        <f t="shared" si="4"/>
        <v>0</v>
      </c>
      <c r="U40" s="21">
        <f t="shared" si="4"/>
        <v>33.333333333333336</v>
      </c>
      <c r="V40" s="21">
        <f t="shared" si="4"/>
        <v>66.666666666666671</v>
      </c>
      <c r="W40" s="21">
        <f t="shared" si="4"/>
        <v>0</v>
      </c>
      <c r="X40" s="21">
        <f t="shared" si="4"/>
        <v>33.333333333333336</v>
      </c>
      <c r="Y40" s="21">
        <f t="shared" si="4"/>
        <v>66.666666666666671</v>
      </c>
      <c r="Z40" s="21">
        <f t="shared" si="4"/>
        <v>0</v>
      </c>
      <c r="AA40" s="21">
        <f t="shared" si="4"/>
        <v>46.666666666666671</v>
      </c>
      <c r="AB40" s="21">
        <f t="shared" si="4"/>
        <v>53.333333333333336</v>
      </c>
      <c r="AC40" s="21">
        <f t="shared" si="4"/>
        <v>0</v>
      </c>
      <c r="AD40" s="21">
        <f t="shared" si="4"/>
        <v>46.666666666666671</v>
      </c>
      <c r="AE40" s="21">
        <f t="shared" si="4"/>
        <v>53.333333333333336</v>
      </c>
      <c r="AF40" s="21">
        <f t="shared" si="4"/>
        <v>0</v>
      </c>
      <c r="AG40" s="21">
        <f t="shared" si="4"/>
        <v>46.666666666666671</v>
      </c>
      <c r="AH40" s="21">
        <f t="shared" si="4"/>
        <v>53.333333333333336</v>
      </c>
      <c r="AI40" s="21">
        <f t="shared" si="4"/>
        <v>0</v>
      </c>
      <c r="AJ40" s="21">
        <f t="shared" si="4"/>
        <v>46.666666666666671</v>
      </c>
      <c r="AK40" s="21">
        <f t="shared" si="4"/>
        <v>40</v>
      </c>
      <c r="AL40" s="21">
        <f t="shared" si="4"/>
        <v>13.333333333333334</v>
      </c>
      <c r="AM40" s="21">
        <f t="shared" si="4"/>
        <v>53.333333333333336</v>
      </c>
      <c r="AN40" s="21">
        <f t="shared" si="4"/>
        <v>46.666666666666671</v>
      </c>
      <c r="AO40" s="21">
        <f t="shared" si="4"/>
        <v>0</v>
      </c>
      <c r="AP40" s="21">
        <f t="shared" si="4"/>
        <v>46.666666666666671</v>
      </c>
      <c r="AQ40" s="21">
        <f t="shared" si="4"/>
        <v>53.333333333333336</v>
      </c>
      <c r="AR40" s="21">
        <f t="shared" si="4"/>
        <v>0</v>
      </c>
      <c r="AS40" s="21">
        <f t="shared" si="4"/>
        <v>46.666666666666671</v>
      </c>
      <c r="AT40" s="21">
        <f t="shared" si="4"/>
        <v>53.333333333333336</v>
      </c>
      <c r="AU40" s="21">
        <f t="shared" si="4"/>
        <v>0</v>
      </c>
      <c r="AV40" s="21">
        <f t="shared" si="4"/>
        <v>46.666666666666671</v>
      </c>
      <c r="AW40" s="21">
        <f t="shared" si="4"/>
        <v>53.333333333333336</v>
      </c>
      <c r="AX40" s="21">
        <f t="shared" si="4"/>
        <v>0</v>
      </c>
      <c r="AY40" s="21">
        <f t="shared" si="4"/>
        <v>26.666666666666668</v>
      </c>
      <c r="AZ40" s="21">
        <f t="shared" si="4"/>
        <v>73.333333333333343</v>
      </c>
      <c r="BA40" s="21">
        <f t="shared" si="4"/>
        <v>0</v>
      </c>
      <c r="BB40" s="21">
        <f t="shared" si="4"/>
        <v>46.666666666666671</v>
      </c>
      <c r="BC40" s="21">
        <f t="shared" si="4"/>
        <v>53.333333333333336</v>
      </c>
      <c r="BD40" s="21">
        <f t="shared" si="4"/>
        <v>0</v>
      </c>
      <c r="BE40" s="21">
        <f t="shared" si="4"/>
        <v>26.666666666666668</v>
      </c>
      <c r="BF40" s="21">
        <f t="shared" si="4"/>
        <v>73.333333333333343</v>
      </c>
      <c r="BG40" s="21">
        <f t="shared" si="4"/>
        <v>0</v>
      </c>
      <c r="BH40" s="21">
        <f t="shared" si="4"/>
        <v>26.666666666666668</v>
      </c>
      <c r="BI40" s="21">
        <f t="shared" si="4"/>
        <v>73.333333333333343</v>
      </c>
      <c r="BJ40" s="21">
        <f t="shared" si="4"/>
        <v>0</v>
      </c>
      <c r="BK40" s="21">
        <f t="shared" si="4"/>
        <v>26.666666666666668</v>
      </c>
      <c r="BL40" s="21">
        <f t="shared" si="4"/>
        <v>73.333333333333343</v>
      </c>
      <c r="BM40" s="21">
        <f t="shared" si="4"/>
        <v>0</v>
      </c>
      <c r="BN40" s="21">
        <f t="shared" si="4"/>
        <v>26.666666666666668</v>
      </c>
      <c r="BO40" s="21">
        <f t="shared" si="4"/>
        <v>73.333333333333343</v>
      </c>
      <c r="BP40" s="21">
        <f t="shared" ref="BP40:DO40" si="5">BP39/15%</f>
        <v>0</v>
      </c>
      <c r="BQ40" s="21">
        <f t="shared" si="5"/>
        <v>26.666666666666668</v>
      </c>
      <c r="BR40" s="21">
        <f t="shared" si="5"/>
        <v>73.333333333333343</v>
      </c>
      <c r="BS40" s="21">
        <f t="shared" si="5"/>
        <v>0</v>
      </c>
      <c r="BT40" s="21">
        <f t="shared" si="5"/>
        <v>26.666666666666668</v>
      </c>
      <c r="BU40" s="21">
        <f t="shared" si="5"/>
        <v>73.333333333333343</v>
      </c>
      <c r="BV40" s="21">
        <f t="shared" si="5"/>
        <v>0</v>
      </c>
      <c r="BW40" s="21">
        <f t="shared" si="5"/>
        <v>26.666666666666668</v>
      </c>
      <c r="BX40" s="21">
        <f t="shared" si="5"/>
        <v>73.333333333333343</v>
      </c>
      <c r="BY40" s="21">
        <f t="shared" si="5"/>
        <v>0</v>
      </c>
      <c r="BZ40" s="21">
        <f t="shared" si="5"/>
        <v>26.666666666666668</v>
      </c>
      <c r="CA40" s="21">
        <f t="shared" si="5"/>
        <v>73.333333333333343</v>
      </c>
      <c r="CB40" s="21">
        <f t="shared" si="5"/>
        <v>0</v>
      </c>
      <c r="CC40" s="21">
        <f t="shared" si="5"/>
        <v>26.666666666666668</v>
      </c>
      <c r="CD40" s="21">
        <f t="shared" si="5"/>
        <v>73.333333333333343</v>
      </c>
      <c r="CE40" s="21">
        <f t="shared" si="5"/>
        <v>0</v>
      </c>
      <c r="CF40" s="21">
        <f t="shared" si="5"/>
        <v>26.666666666666668</v>
      </c>
      <c r="CG40" s="21">
        <f t="shared" si="5"/>
        <v>73.333333333333343</v>
      </c>
      <c r="CH40" s="21">
        <f t="shared" si="5"/>
        <v>0</v>
      </c>
      <c r="CI40" s="21">
        <f t="shared" si="5"/>
        <v>26.666666666666668</v>
      </c>
      <c r="CJ40" s="21">
        <f t="shared" si="5"/>
        <v>73.333333333333343</v>
      </c>
      <c r="CK40" s="21">
        <f t="shared" si="5"/>
        <v>0</v>
      </c>
      <c r="CL40" s="21">
        <f t="shared" si="5"/>
        <v>26.666666666666668</v>
      </c>
      <c r="CM40" s="21">
        <f t="shared" si="5"/>
        <v>73.333333333333343</v>
      </c>
      <c r="CN40" s="21">
        <f t="shared" si="5"/>
        <v>0</v>
      </c>
      <c r="CO40" s="21">
        <f t="shared" si="5"/>
        <v>26.666666666666668</v>
      </c>
      <c r="CP40" s="21">
        <f t="shared" si="5"/>
        <v>73.333333333333343</v>
      </c>
      <c r="CQ40" s="21">
        <f t="shared" si="5"/>
        <v>0</v>
      </c>
      <c r="CR40" s="21">
        <f t="shared" si="5"/>
        <v>26.666666666666668</v>
      </c>
      <c r="CS40" s="21">
        <f t="shared" si="5"/>
        <v>73.333333333333343</v>
      </c>
      <c r="CT40" s="21">
        <f t="shared" si="5"/>
        <v>0</v>
      </c>
      <c r="CU40" s="21">
        <f t="shared" si="5"/>
        <v>26.666666666666668</v>
      </c>
      <c r="CV40" s="21">
        <f t="shared" si="5"/>
        <v>73.333333333333343</v>
      </c>
      <c r="CW40" s="21">
        <f t="shared" si="5"/>
        <v>0</v>
      </c>
      <c r="CX40" s="21">
        <f t="shared" si="5"/>
        <v>26.666666666666668</v>
      </c>
      <c r="CY40" s="21">
        <f t="shared" si="5"/>
        <v>73.333333333333343</v>
      </c>
      <c r="CZ40" s="21">
        <f t="shared" si="5"/>
        <v>0</v>
      </c>
      <c r="DA40" s="21">
        <f t="shared" si="5"/>
        <v>26.666666666666668</v>
      </c>
      <c r="DB40" s="21">
        <f t="shared" si="5"/>
        <v>73.333333333333343</v>
      </c>
      <c r="DC40" s="21">
        <f t="shared" si="5"/>
        <v>0</v>
      </c>
      <c r="DD40" s="21">
        <f t="shared" si="5"/>
        <v>26.666666666666668</v>
      </c>
      <c r="DE40" s="21">
        <f t="shared" si="5"/>
        <v>73.333333333333343</v>
      </c>
      <c r="DF40" s="21">
        <f t="shared" si="5"/>
        <v>0</v>
      </c>
      <c r="DG40" s="21">
        <f t="shared" si="5"/>
        <v>26.666666666666668</v>
      </c>
      <c r="DH40" s="21">
        <f t="shared" si="5"/>
        <v>73.333333333333343</v>
      </c>
      <c r="DI40" s="21">
        <f t="shared" si="5"/>
        <v>0</v>
      </c>
      <c r="DJ40" s="21">
        <f t="shared" si="5"/>
        <v>26.666666666666668</v>
      </c>
      <c r="DK40" s="21">
        <f t="shared" si="5"/>
        <v>73.333333333333343</v>
      </c>
      <c r="DL40" s="21">
        <f t="shared" si="5"/>
        <v>0</v>
      </c>
      <c r="DM40" s="21">
        <f t="shared" si="5"/>
        <v>26.666666666666668</v>
      </c>
      <c r="DN40" s="21">
        <f t="shared" si="5"/>
        <v>73.333333333333343</v>
      </c>
      <c r="DO40" s="21">
        <f t="shared" si="5"/>
        <v>0</v>
      </c>
    </row>
    <row r="41" spans="1:254">
      <c r="B41" s="11"/>
      <c r="C41" s="12"/>
      <c r="T41" s="11"/>
    </row>
    <row r="42" spans="1:254">
      <c r="B42" s="63" t="s">
        <v>811</v>
      </c>
      <c r="C42" s="64"/>
      <c r="D42" s="64"/>
      <c r="E42" s="65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E43/100*15</f>
        <v>5.0000000000000009</v>
      </c>
      <c r="E43" s="30">
        <f>(C40+F40+I40+L40+O40+R40+U40)/7</f>
        <v>33.333333333333336</v>
      </c>
      <c r="F43" s="31"/>
      <c r="G43" s="31"/>
      <c r="T43" s="11"/>
    </row>
    <row r="44" spans="1:254">
      <c r="B44" s="28" t="s">
        <v>813</v>
      </c>
      <c r="C44" s="32" t="s">
        <v>815</v>
      </c>
      <c r="D44" s="37">
        <f t="shared" ref="D44:D45" si="6">E44/100*15</f>
        <v>9.7142857142857171</v>
      </c>
      <c r="E44" s="33">
        <f>(D40+G40+J40+M40+P40+S40+V40)/7</f>
        <v>64.761904761904773</v>
      </c>
      <c r="F44" s="31"/>
      <c r="G44" s="31"/>
      <c r="T44" s="11"/>
    </row>
    <row r="45" spans="1:254">
      <c r="B45" s="28" t="s">
        <v>814</v>
      </c>
      <c r="C45" s="32" t="s">
        <v>815</v>
      </c>
      <c r="D45" s="37">
        <f t="shared" si="6"/>
        <v>0.28571428571428575</v>
      </c>
      <c r="E45" s="33">
        <f>(E40+H40+K40+N40+Q40+T40+W40)/7</f>
        <v>1.9047619047619049</v>
      </c>
      <c r="F45" s="31"/>
      <c r="G45" s="31"/>
      <c r="T45" s="11"/>
    </row>
    <row r="46" spans="1:254">
      <c r="B46" s="28"/>
      <c r="C46" s="32"/>
      <c r="D46" s="35">
        <f>SUM(D43:D45)</f>
        <v>15.000000000000005</v>
      </c>
      <c r="E46" s="35">
        <f>SUM(E43:E45)</f>
        <v>100</v>
      </c>
      <c r="F46" s="31"/>
      <c r="G46" s="31"/>
    </row>
    <row r="47" spans="1:254" ht="15" customHeight="1">
      <c r="B47" s="28"/>
      <c r="D47" s="66" t="s">
        <v>56</v>
      </c>
      <c r="E47" s="67"/>
      <c r="F47" s="69" t="s">
        <v>3</v>
      </c>
      <c r="G47" s="70"/>
    </row>
    <row r="48" spans="1:254" ht="15" customHeight="1">
      <c r="B48" s="28" t="s">
        <v>812</v>
      </c>
      <c r="C48" s="32" t="s">
        <v>816</v>
      </c>
      <c r="D48" s="36">
        <f>E48/100*15</f>
        <v>6.8571428571428568</v>
      </c>
      <c r="E48" s="33">
        <f>(X40+AA40+AD40+AG40+AJ40+AM40+AP40)/7</f>
        <v>45.714285714285715</v>
      </c>
      <c r="F48" s="36">
        <f>G48/100*15</f>
        <v>5.8000000000000007</v>
      </c>
      <c r="G48" s="33">
        <f>(AS40+AV40+AY40+BB40+BE40)/5</f>
        <v>38.666666666666671</v>
      </c>
    </row>
    <row r="49" spans="2:7">
      <c r="B49" s="28" t="s">
        <v>813</v>
      </c>
      <c r="C49" s="32" t="s">
        <v>816</v>
      </c>
      <c r="D49" s="36">
        <f t="shared" ref="D49:D50" si="7">E49/100*15</f>
        <v>7.8571428571428577</v>
      </c>
      <c r="E49" s="33">
        <f>(Y40+AB40+AE40+AH40+AK40+AN40+AQ40)/7</f>
        <v>52.380952380952387</v>
      </c>
      <c r="F49" s="36">
        <f t="shared" ref="F49:F50" si="8">G49/100*15</f>
        <v>9.2000000000000011</v>
      </c>
      <c r="G49" s="33">
        <f>(AT40+AW40+AZ40+BC40+BF40)/5</f>
        <v>61.333333333333336</v>
      </c>
    </row>
    <row r="50" spans="2:7">
      <c r="B50" s="28" t="s">
        <v>814</v>
      </c>
      <c r="C50" s="32" t="s">
        <v>816</v>
      </c>
      <c r="D50" s="36">
        <f t="shared" si="7"/>
        <v>0.28571428571428575</v>
      </c>
      <c r="E50" s="33">
        <f>(Z40+AC40+AF40+AI40+AL40+AO40+AR40)/7</f>
        <v>1.9047619047619049</v>
      </c>
      <c r="F50" s="36">
        <f t="shared" si="8"/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15.000000000000002</v>
      </c>
      <c r="E51" s="35">
        <f>SUM(E48:E50)</f>
        <v>100</v>
      </c>
      <c r="F51" s="35">
        <f>SUM(F48:F50)</f>
        <v>15.000000000000002</v>
      </c>
      <c r="G51" s="35">
        <f>SUM(G48:G50)</f>
        <v>100</v>
      </c>
    </row>
    <row r="52" spans="2:7">
      <c r="B52" s="28" t="s">
        <v>812</v>
      </c>
      <c r="C52" s="32" t="s">
        <v>817</v>
      </c>
      <c r="D52" s="24">
        <f>E52/100*15</f>
        <v>4</v>
      </c>
      <c r="E52" s="33">
        <f>(BH40+BK40+BN40+BQ40+BT40)/5</f>
        <v>26.666666666666668</v>
      </c>
      <c r="F52" s="31"/>
      <c r="G52" s="31"/>
    </row>
    <row r="53" spans="2:7">
      <c r="B53" s="28" t="s">
        <v>813</v>
      </c>
      <c r="C53" s="32" t="s">
        <v>817</v>
      </c>
      <c r="D53" s="62">
        <f t="shared" ref="D53:D54" si="9">E53/100*15</f>
        <v>11</v>
      </c>
      <c r="E53" s="33">
        <f>(BI40+BL40+BO40+BR40+BU40)/5</f>
        <v>73.333333333333343</v>
      </c>
      <c r="F53" s="31"/>
      <c r="G53" s="31"/>
    </row>
    <row r="54" spans="2:7">
      <c r="B54" s="28" t="s">
        <v>814</v>
      </c>
      <c r="C54" s="32" t="s">
        <v>817</v>
      </c>
      <c r="D54" s="62">
        <f t="shared" si="9"/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15</v>
      </c>
      <c r="E55" s="35">
        <f>SUM(E52:E54)</f>
        <v>100.00000000000001</v>
      </c>
      <c r="F55" s="31"/>
      <c r="G55" s="31"/>
    </row>
    <row r="56" spans="2:7">
      <c r="B56" s="28"/>
      <c r="C56" s="32"/>
      <c r="D56" s="66" t="s">
        <v>116</v>
      </c>
      <c r="E56" s="67"/>
      <c r="F56" s="71" t="s">
        <v>117</v>
      </c>
      <c r="G56" s="72"/>
    </row>
    <row r="57" spans="2:7">
      <c r="B57" s="28" t="s">
        <v>812</v>
      </c>
      <c r="C57" s="32" t="s">
        <v>818</v>
      </c>
      <c r="D57" s="24">
        <f>E57/100*15</f>
        <v>4</v>
      </c>
      <c r="E57" s="33">
        <f>(BW40+BZ40+CC40+CF40)/4</f>
        <v>26.666666666666668</v>
      </c>
      <c r="F57" s="24">
        <f>G57/100*15</f>
        <v>4</v>
      </c>
      <c r="G57" s="33">
        <f>(CI40+CL40+CO40+CR40+CU40+CX40)/6</f>
        <v>26.666666666666668</v>
      </c>
    </row>
    <row r="58" spans="2:7">
      <c r="B58" s="28" t="s">
        <v>813</v>
      </c>
      <c r="C58" s="32" t="s">
        <v>818</v>
      </c>
      <c r="D58" s="62">
        <f t="shared" ref="D58:D59" si="10">E58/100*15</f>
        <v>11</v>
      </c>
      <c r="E58" s="33">
        <f>(BX40+CA40+CD40+CG40)/4</f>
        <v>73.333333333333343</v>
      </c>
      <c r="F58" s="62">
        <f t="shared" ref="F58:F59" si="11">G58/100*15</f>
        <v>11.000000000000004</v>
      </c>
      <c r="G58" s="33">
        <f>(CJ40+CM40+CP40+CS40+CV40+CY40)/6</f>
        <v>73.333333333333357</v>
      </c>
    </row>
    <row r="59" spans="2:7">
      <c r="B59" s="28" t="s">
        <v>814</v>
      </c>
      <c r="C59" s="32" t="s">
        <v>818</v>
      </c>
      <c r="D59" s="62">
        <f t="shared" si="10"/>
        <v>0</v>
      </c>
      <c r="E59" s="33">
        <f>(BY40+CB40+CE40+CH40)/4</f>
        <v>0</v>
      </c>
      <c r="F59" s="62">
        <f t="shared" si="11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15</v>
      </c>
      <c r="E60" s="34">
        <f>SUM(E57:E59)</f>
        <v>100.00000000000001</v>
      </c>
      <c r="F60" s="34">
        <f>SUM(F57:F59)</f>
        <v>15.000000000000004</v>
      </c>
      <c r="G60" s="34">
        <f>SUM(G57:G59)</f>
        <v>100.00000000000003</v>
      </c>
    </row>
    <row r="61" spans="2:7">
      <c r="B61" s="28" t="s">
        <v>812</v>
      </c>
      <c r="C61" s="32" t="s">
        <v>819</v>
      </c>
      <c r="D61" s="24">
        <f>E61/100*15</f>
        <v>4</v>
      </c>
      <c r="E61" s="33">
        <f>(DA40+DD40+DG40+DJ40+DM40)/5</f>
        <v>26.666666666666668</v>
      </c>
      <c r="F61" s="31"/>
      <c r="G61" s="31"/>
    </row>
    <row r="62" spans="2:7">
      <c r="B62" s="28" t="s">
        <v>813</v>
      </c>
      <c r="C62" s="32" t="s">
        <v>819</v>
      </c>
      <c r="D62" s="62">
        <f t="shared" ref="D62:D63" si="12">E62/100*15</f>
        <v>11</v>
      </c>
      <c r="E62" s="33">
        <f>(DB40+DE40+DH40+DK40+DN40)/5</f>
        <v>73.333333333333343</v>
      </c>
      <c r="F62" s="31"/>
      <c r="G62" s="31"/>
    </row>
    <row r="63" spans="2:7">
      <c r="B63" s="28" t="s">
        <v>814</v>
      </c>
      <c r="C63" s="32" t="s">
        <v>819</v>
      </c>
      <c r="D63" s="62">
        <f t="shared" si="12"/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15</v>
      </c>
      <c r="E64" s="34">
        <f>SUM(E61:E63)</f>
        <v>100.00000000000001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5"/>
  <cols>
    <col min="2" max="2" width="31.1796875" customWidth="1"/>
  </cols>
  <sheetData>
    <row r="1" spans="1:254" ht="15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6" t="s">
        <v>0</v>
      </c>
      <c r="B5" s="9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96"/>
      <c r="B6" s="96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96"/>
      <c r="B11" s="9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96"/>
      <c r="B12" s="96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96"/>
      <c r="B13" s="96"/>
      <c r="C13" s="78" t="s">
        <v>902</v>
      </c>
      <c r="D13" s="78"/>
      <c r="E13" s="78"/>
      <c r="F13" s="78" t="s">
        <v>906</v>
      </c>
      <c r="G13" s="78"/>
      <c r="H13" s="78"/>
      <c r="I13" s="78" t="s">
        <v>907</v>
      </c>
      <c r="J13" s="78"/>
      <c r="K13" s="78"/>
      <c r="L13" s="78" t="s">
        <v>908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910</v>
      </c>
      <c r="V13" s="78"/>
      <c r="W13" s="78"/>
      <c r="X13" s="78" t="s">
        <v>911</v>
      </c>
      <c r="Y13" s="78"/>
      <c r="Z13" s="78"/>
      <c r="AA13" s="78" t="s">
        <v>912</v>
      </c>
      <c r="AB13" s="78"/>
      <c r="AC13" s="78"/>
      <c r="AD13" s="78" t="s">
        <v>914</v>
      </c>
      <c r="AE13" s="78"/>
      <c r="AF13" s="78"/>
      <c r="AG13" s="78" t="s">
        <v>916</v>
      </c>
      <c r="AH13" s="78"/>
      <c r="AI13" s="78"/>
      <c r="AJ13" s="78" t="s">
        <v>1322</v>
      </c>
      <c r="AK13" s="78"/>
      <c r="AL13" s="78"/>
      <c r="AM13" s="78" t="s">
        <v>921</v>
      </c>
      <c r="AN13" s="78"/>
      <c r="AO13" s="78"/>
      <c r="AP13" s="78" t="s">
        <v>922</v>
      </c>
      <c r="AQ13" s="78"/>
      <c r="AR13" s="78"/>
      <c r="AS13" s="78" t="s">
        <v>923</v>
      </c>
      <c r="AT13" s="78"/>
      <c r="AU13" s="78"/>
      <c r="AV13" s="78" t="s">
        <v>924</v>
      </c>
      <c r="AW13" s="78"/>
      <c r="AX13" s="78"/>
      <c r="AY13" s="78" t="s">
        <v>926</v>
      </c>
      <c r="AZ13" s="78"/>
      <c r="BA13" s="78"/>
      <c r="BB13" s="78" t="s">
        <v>927</v>
      </c>
      <c r="BC13" s="78"/>
      <c r="BD13" s="78"/>
      <c r="BE13" s="78" t="s">
        <v>928</v>
      </c>
      <c r="BF13" s="78"/>
      <c r="BG13" s="78"/>
      <c r="BH13" s="78" t="s">
        <v>929</v>
      </c>
      <c r="BI13" s="78"/>
      <c r="BJ13" s="78"/>
      <c r="BK13" s="78" t="s">
        <v>930</v>
      </c>
      <c r="BL13" s="78"/>
      <c r="BM13" s="78"/>
      <c r="BN13" s="78" t="s">
        <v>932</v>
      </c>
      <c r="BO13" s="78"/>
      <c r="BP13" s="78"/>
      <c r="BQ13" s="78" t="s">
        <v>933</v>
      </c>
      <c r="BR13" s="78"/>
      <c r="BS13" s="78"/>
      <c r="BT13" s="78" t="s">
        <v>935</v>
      </c>
      <c r="BU13" s="78"/>
      <c r="BV13" s="78"/>
      <c r="BW13" s="78" t="s">
        <v>937</v>
      </c>
      <c r="BX13" s="78"/>
      <c r="BY13" s="78"/>
      <c r="BZ13" s="78" t="s">
        <v>938</v>
      </c>
      <c r="CA13" s="78"/>
      <c r="CB13" s="78"/>
      <c r="CC13" s="78" t="s">
        <v>942</v>
      </c>
      <c r="CD13" s="78"/>
      <c r="CE13" s="78"/>
      <c r="CF13" s="78" t="s">
        <v>945</v>
      </c>
      <c r="CG13" s="78"/>
      <c r="CH13" s="78"/>
      <c r="CI13" s="78" t="s">
        <v>946</v>
      </c>
      <c r="CJ13" s="78"/>
      <c r="CK13" s="78"/>
      <c r="CL13" s="78" t="s">
        <v>947</v>
      </c>
      <c r="CM13" s="78"/>
      <c r="CN13" s="78"/>
      <c r="CO13" s="78" t="s">
        <v>948</v>
      </c>
      <c r="CP13" s="78"/>
      <c r="CQ13" s="78"/>
      <c r="CR13" s="78" t="s">
        <v>950</v>
      </c>
      <c r="CS13" s="78"/>
      <c r="CT13" s="78"/>
      <c r="CU13" s="78" t="s">
        <v>951</v>
      </c>
      <c r="CV13" s="78"/>
      <c r="CW13" s="78"/>
      <c r="CX13" s="78" t="s">
        <v>952</v>
      </c>
      <c r="CY13" s="78"/>
      <c r="CZ13" s="78"/>
      <c r="DA13" s="78" t="s">
        <v>953</v>
      </c>
      <c r="DB13" s="78"/>
      <c r="DC13" s="78"/>
      <c r="DD13" s="78" t="s">
        <v>954</v>
      </c>
      <c r="DE13" s="78"/>
      <c r="DF13" s="78"/>
      <c r="DG13" s="78" t="s">
        <v>955</v>
      </c>
      <c r="DH13" s="78"/>
      <c r="DI13" s="78"/>
      <c r="DJ13" s="78" t="s">
        <v>957</v>
      </c>
      <c r="DK13" s="78"/>
      <c r="DL13" s="78"/>
      <c r="DM13" s="78" t="s">
        <v>958</v>
      </c>
      <c r="DN13" s="78"/>
      <c r="DO13" s="78"/>
      <c r="DP13" s="78" t="s">
        <v>959</v>
      </c>
      <c r="DQ13" s="78"/>
      <c r="DR13" s="78"/>
    </row>
    <row r="14" spans="1:254" ht="83.25" customHeight="1">
      <c r="A14" s="96"/>
      <c r="B14" s="96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5"/>
  <cols>
    <col min="2" max="2" width="30.26953125" customWidth="1"/>
  </cols>
  <sheetData>
    <row r="1" spans="1:254" ht="15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8" t="s">
        <v>1377</v>
      </c>
      <c r="FJ2" s="68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5" hidden="1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96"/>
      <c r="B11" s="96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96"/>
      <c r="B12" s="96"/>
      <c r="C12" s="78" t="s">
        <v>960</v>
      </c>
      <c r="D12" s="78"/>
      <c r="E12" s="78"/>
      <c r="F12" s="78" t="s">
        <v>964</v>
      </c>
      <c r="G12" s="78"/>
      <c r="H12" s="78"/>
      <c r="I12" s="78" t="s">
        <v>968</v>
      </c>
      <c r="J12" s="78"/>
      <c r="K12" s="78"/>
      <c r="L12" s="78" t="s">
        <v>972</v>
      </c>
      <c r="M12" s="78"/>
      <c r="N12" s="78"/>
      <c r="O12" s="78" t="s">
        <v>974</v>
      </c>
      <c r="P12" s="78"/>
      <c r="Q12" s="78"/>
      <c r="R12" s="78" t="s">
        <v>977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981</v>
      </c>
      <c r="AB12" s="78"/>
      <c r="AC12" s="78"/>
      <c r="AD12" s="78" t="s">
        <v>985</v>
      </c>
      <c r="AE12" s="78"/>
      <c r="AF12" s="78"/>
      <c r="AG12" s="78" t="s">
        <v>986</v>
      </c>
      <c r="AH12" s="78"/>
      <c r="AI12" s="78"/>
      <c r="AJ12" s="78" t="s">
        <v>990</v>
      </c>
      <c r="AK12" s="78"/>
      <c r="AL12" s="78"/>
      <c r="AM12" s="78" t="s">
        <v>994</v>
      </c>
      <c r="AN12" s="78"/>
      <c r="AO12" s="78"/>
      <c r="AP12" s="78" t="s">
        <v>998</v>
      </c>
      <c r="AQ12" s="78"/>
      <c r="AR12" s="78"/>
      <c r="AS12" s="78" t="s">
        <v>999</v>
      </c>
      <c r="AT12" s="78"/>
      <c r="AU12" s="78"/>
      <c r="AV12" s="78" t="s">
        <v>1003</v>
      </c>
      <c r="AW12" s="78"/>
      <c r="AX12" s="78"/>
      <c r="AY12" s="78" t="s">
        <v>1004</v>
      </c>
      <c r="AZ12" s="78"/>
      <c r="BA12" s="78"/>
      <c r="BB12" s="78" t="s">
        <v>1005</v>
      </c>
      <c r="BC12" s="78"/>
      <c r="BD12" s="78"/>
      <c r="BE12" s="78" t="s">
        <v>1006</v>
      </c>
      <c r="BF12" s="78"/>
      <c r="BG12" s="78"/>
      <c r="BH12" s="78" t="s">
        <v>1007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1011</v>
      </c>
      <c r="BR12" s="78"/>
      <c r="BS12" s="78"/>
      <c r="BT12" s="78" t="s">
        <v>1012</v>
      </c>
      <c r="BU12" s="78"/>
      <c r="BV12" s="78"/>
      <c r="BW12" s="78" t="s">
        <v>1013</v>
      </c>
      <c r="BX12" s="78"/>
      <c r="BY12" s="78"/>
      <c r="BZ12" s="78" t="s">
        <v>1014</v>
      </c>
      <c r="CA12" s="78"/>
      <c r="CB12" s="78"/>
      <c r="CC12" s="78" t="s">
        <v>369</v>
      </c>
      <c r="CD12" s="78"/>
      <c r="CE12" s="78"/>
      <c r="CF12" s="104" t="s">
        <v>372</v>
      </c>
      <c r="CG12" s="104"/>
      <c r="CH12" s="104"/>
      <c r="CI12" s="78" t="s">
        <v>376</v>
      </c>
      <c r="CJ12" s="78"/>
      <c r="CK12" s="78"/>
      <c r="CL12" s="78" t="s">
        <v>1325</v>
      </c>
      <c r="CM12" s="78"/>
      <c r="CN12" s="78"/>
      <c r="CO12" s="78" t="s">
        <v>382</v>
      </c>
      <c r="CP12" s="78"/>
      <c r="CQ12" s="78"/>
      <c r="CR12" s="104" t="s">
        <v>385</v>
      </c>
      <c r="CS12" s="104"/>
      <c r="CT12" s="104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1023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1032</v>
      </c>
      <c r="EO12" s="104"/>
      <c r="EP12" s="104"/>
      <c r="EQ12" s="104" t="s">
        <v>1034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1038</v>
      </c>
      <c r="FA12" s="104"/>
      <c r="FB12" s="104"/>
      <c r="FC12" s="104" t="s">
        <v>1042</v>
      </c>
      <c r="FD12" s="104"/>
      <c r="FE12" s="104"/>
      <c r="FF12" s="104" t="s">
        <v>1044</v>
      </c>
      <c r="FG12" s="104"/>
      <c r="FH12" s="104"/>
      <c r="FI12" s="104" t="s">
        <v>1048</v>
      </c>
      <c r="FJ12" s="104"/>
      <c r="FK12" s="104"/>
    </row>
    <row r="13" spans="1:254" ht="172.5">
      <c r="A13" s="96"/>
      <c r="B13" s="9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5"/>
  <cols>
    <col min="2" max="2" width="32.1796875" customWidth="1"/>
  </cols>
  <sheetData>
    <row r="1" spans="1:254" ht="15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5" hidden="1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96"/>
      <c r="B11" s="96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96"/>
      <c r="B12" s="96"/>
      <c r="C12" s="78" t="s">
        <v>1052</v>
      </c>
      <c r="D12" s="78"/>
      <c r="E12" s="78"/>
      <c r="F12" s="78" t="s">
        <v>1055</v>
      </c>
      <c r="G12" s="78"/>
      <c r="H12" s="78"/>
      <c r="I12" s="78" t="s">
        <v>1058</v>
      </c>
      <c r="J12" s="78"/>
      <c r="K12" s="78"/>
      <c r="L12" s="78" t="s">
        <v>538</v>
      </c>
      <c r="M12" s="78"/>
      <c r="N12" s="78"/>
      <c r="O12" s="78" t="s">
        <v>1061</v>
      </c>
      <c r="P12" s="78"/>
      <c r="Q12" s="78"/>
      <c r="R12" s="78" t="s">
        <v>1064</v>
      </c>
      <c r="S12" s="78"/>
      <c r="T12" s="78"/>
      <c r="U12" s="78" t="s">
        <v>1068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1073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1076</v>
      </c>
      <c r="AT12" s="78"/>
      <c r="AU12" s="78"/>
      <c r="AV12" s="78" t="s">
        <v>1326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1082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1089</v>
      </c>
      <c r="BX12" s="78"/>
      <c r="BY12" s="78"/>
      <c r="BZ12" s="78" t="s">
        <v>557</v>
      </c>
      <c r="CA12" s="78"/>
      <c r="CB12" s="78"/>
      <c r="CC12" s="78" t="s">
        <v>1093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1105</v>
      </c>
      <c r="DE12" s="78"/>
      <c r="DF12" s="78"/>
      <c r="DG12" s="78" t="s">
        <v>1108</v>
      </c>
      <c r="DH12" s="78"/>
      <c r="DI12" s="78"/>
      <c r="DJ12" s="78" t="s">
        <v>604</v>
      </c>
      <c r="DK12" s="78"/>
      <c r="DL12" s="78"/>
      <c r="DM12" s="78" t="s">
        <v>1112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1120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4" t="s">
        <v>611</v>
      </c>
      <c r="EL12" s="104"/>
      <c r="EM12" s="104"/>
      <c r="EN12" s="78" t="s">
        <v>1131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1137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1142</v>
      </c>
      <c r="FJ12" s="78"/>
      <c r="FK12" s="78"/>
      <c r="FL12" s="78" t="s">
        <v>617</v>
      </c>
      <c r="FM12" s="78"/>
      <c r="FN12" s="78"/>
      <c r="FO12" s="78" t="s">
        <v>1146</v>
      </c>
      <c r="FP12" s="78"/>
      <c r="FQ12" s="78"/>
      <c r="FR12" s="78" t="s">
        <v>619</v>
      </c>
      <c r="FS12" s="78"/>
      <c r="FT12" s="78"/>
      <c r="FU12" s="104" t="s">
        <v>1329</v>
      </c>
      <c r="FV12" s="104"/>
      <c r="FW12" s="104"/>
      <c r="FX12" s="78" t="s">
        <v>1330</v>
      </c>
      <c r="FY12" s="78"/>
      <c r="FZ12" s="78"/>
      <c r="GA12" s="78" t="s">
        <v>623</v>
      </c>
      <c r="GB12" s="78"/>
      <c r="GC12" s="78"/>
      <c r="GD12" s="78" t="s">
        <v>1152</v>
      </c>
      <c r="GE12" s="78"/>
      <c r="GF12" s="78"/>
      <c r="GG12" s="78" t="s">
        <v>626</v>
      </c>
      <c r="GH12" s="78"/>
      <c r="GI12" s="78"/>
      <c r="GJ12" s="78" t="s">
        <v>1158</v>
      </c>
      <c r="GK12" s="78"/>
      <c r="GL12" s="78"/>
      <c r="GM12" s="78" t="s">
        <v>1162</v>
      </c>
      <c r="GN12" s="78"/>
      <c r="GO12" s="78"/>
      <c r="GP12" s="78" t="s">
        <v>1331</v>
      </c>
      <c r="GQ12" s="78"/>
      <c r="GR12" s="78"/>
    </row>
    <row r="13" spans="1:254" ht="93.75" customHeight="1">
      <c r="A13" s="96"/>
      <c r="B13" s="9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5" hidden="1" customHeight="1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5">
      <c r="A11" s="96"/>
      <c r="B11" s="96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96"/>
      <c r="B12" s="96"/>
      <c r="C12" s="78" t="s">
        <v>1337</v>
      </c>
      <c r="D12" s="78"/>
      <c r="E12" s="78"/>
      <c r="F12" s="78" t="s">
        <v>1338</v>
      </c>
      <c r="G12" s="78"/>
      <c r="H12" s="78"/>
      <c r="I12" s="78" t="s">
        <v>1339</v>
      </c>
      <c r="J12" s="78"/>
      <c r="K12" s="78"/>
      <c r="L12" s="78" t="s">
        <v>1340</v>
      </c>
      <c r="M12" s="78"/>
      <c r="N12" s="78"/>
      <c r="O12" s="78" t="s">
        <v>1341</v>
      </c>
      <c r="P12" s="78"/>
      <c r="Q12" s="78"/>
      <c r="R12" s="78" t="s">
        <v>1342</v>
      </c>
      <c r="S12" s="78"/>
      <c r="T12" s="78"/>
      <c r="U12" s="78" t="s">
        <v>1343</v>
      </c>
      <c r="V12" s="78"/>
      <c r="W12" s="78"/>
      <c r="X12" s="78" t="s">
        <v>1344</v>
      </c>
      <c r="Y12" s="78"/>
      <c r="Z12" s="78"/>
      <c r="AA12" s="78" t="s">
        <v>1345</v>
      </c>
      <c r="AB12" s="78"/>
      <c r="AC12" s="78"/>
      <c r="AD12" s="78" t="s">
        <v>1346</v>
      </c>
      <c r="AE12" s="78"/>
      <c r="AF12" s="78"/>
      <c r="AG12" s="78" t="s">
        <v>1347</v>
      </c>
      <c r="AH12" s="78"/>
      <c r="AI12" s="78"/>
      <c r="AJ12" s="78" t="s">
        <v>1348</v>
      </c>
      <c r="AK12" s="78"/>
      <c r="AL12" s="78"/>
      <c r="AM12" s="78" t="s">
        <v>1349</v>
      </c>
      <c r="AN12" s="78"/>
      <c r="AO12" s="78"/>
      <c r="AP12" s="78" t="s">
        <v>1350</v>
      </c>
      <c r="AQ12" s="78"/>
      <c r="AR12" s="78"/>
      <c r="AS12" s="78" t="s">
        <v>1351</v>
      </c>
      <c r="AT12" s="78"/>
      <c r="AU12" s="78"/>
      <c r="AV12" s="78" t="s">
        <v>1352</v>
      </c>
      <c r="AW12" s="78"/>
      <c r="AX12" s="78"/>
      <c r="AY12" s="78" t="s">
        <v>1353</v>
      </c>
      <c r="AZ12" s="78"/>
      <c r="BA12" s="78"/>
      <c r="BB12" s="78" t="s">
        <v>1354</v>
      </c>
      <c r="BC12" s="78"/>
      <c r="BD12" s="78"/>
      <c r="BE12" s="78" t="s">
        <v>1355</v>
      </c>
      <c r="BF12" s="78"/>
      <c r="BG12" s="78"/>
      <c r="BH12" s="78" t="s">
        <v>1356</v>
      </c>
      <c r="BI12" s="78"/>
      <c r="BJ12" s="78"/>
      <c r="BK12" s="78" t="s">
        <v>1357</v>
      </c>
      <c r="BL12" s="78"/>
      <c r="BM12" s="78"/>
      <c r="BN12" s="78" t="s">
        <v>1358</v>
      </c>
      <c r="BO12" s="78"/>
      <c r="BP12" s="78"/>
      <c r="BQ12" s="78" t="s">
        <v>1359</v>
      </c>
      <c r="BR12" s="78"/>
      <c r="BS12" s="78"/>
      <c r="BT12" s="78" t="s">
        <v>1360</v>
      </c>
      <c r="BU12" s="78"/>
      <c r="BV12" s="78"/>
      <c r="BW12" s="78" t="s">
        <v>1361</v>
      </c>
      <c r="BX12" s="78"/>
      <c r="BY12" s="78"/>
      <c r="BZ12" s="78" t="s">
        <v>1198</v>
      </c>
      <c r="CA12" s="78"/>
      <c r="CB12" s="78"/>
      <c r="CC12" s="78" t="s">
        <v>1362</v>
      </c>
      <c r="CD12" s="78"/>
      <c r="CE12" s="78"/>
      <c r="CF12" s="78" t="s">
        <v>1363</v>
      </c>
      <c r="CG12" s="78"/>
      <c r="CH12" s="78"/>
      <c r="CI12" s="78" t="s">
        <v>1364</v>
      </c>
      <c r="CJ12" s="78"/>
      <c r="CK12" s="78"/>
      <c r="CL12" s="78" t="s">
        <v>1365</v>
      </c>
      <c r="CM12" s="78"/>
      <c r="CN12" s="78"/>
      <c r="CO12" s="78" t="s">
        <v>1366</v>
      </c>
      <c r="CP12" s="78"/>
      <c r="CQ12" s="78"/>
      <c r="CR12" s="78" t="s">
        <v>1367</v>
      </c>
      <c r="CS12" s="78"/>
      <c r="CT12" s="78"/>
      <c r="CU12" s="78" t="s">
        <v>1368</v>
      </c>
      <c r="CV12" s="78"/>
      <c r="CW12" s="78"/>
      <c r="CX12" s="78" t="s">
        <v>1369</v>
      </c>
      <c r="CY12" s="78"/>
      <c r="CZ12" s="78"/>
      <c r="DA12" s="78" t="s">
        <v>1370</v>
      </c>
      <c r="DB12" s="78"/>
      <c r="DC12" s="78"/>
      <c r="DD12" s="78" t="s">
        <v>1371</v>
      </c>
      <c r="DE12" s="78"/>
      <c r="DF12" s="78"/>
      <c r="DG12" s="78" t="s">
        <v>1372</v>
      </c>
      <c r="DH12" s="78"/>
      <c r="DI12" s="78"/>
      <c r="DJ12" s="104" t="s">
        <v>1373</v>
      </c>
      <c r="DK12" s="104"/>
      <c r="DL12" s="104"/>
      <c r="DM12" s="104" t="s">
        <v>1374</v>
      </c>
      <c r="DN12" s="104"/>
      <c r="DO12" s="104"/>
      <c r="DP12" s="104" t="s">
        <v>1375</v>
      </c>
      <c r="DQ12" s="104"/>
      <c r="DR12" s="104"/>
      <c r="DS12" s="104" t="s">
        <v>1376</v>
      </c>
      <c r="DT12" s="104"/>
      <c r="DU12" s="104"/>
      <c r="DV12" s="104" t="s">
        <v>745</v>
      </c>
      <c r="DW12" s="104"/>
      <c r="DX12" s="104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1230</v>
      </c>
      <c r="EF12" s="78"/>
      <c r="EG12" s="78"/>
      <c r="EH12" s="78" t="s">
        <v>763</v>
      </c>
      <c r="EI12" s="78"/>
      <c r="EJ12" s="78"/>
      <c r="EK12" s="78" t="s">
        <v>1333</v>
      </c>
      <c r="EL12" s="78"/>
      <c r="EM12" s="78"/>
      <c r="EN12" s="78" t="s">
        <v>766</v>
      </c>
      <c r="EO12" s="78"/>
      <c r="EP12" s="78"/>
      <c r="EQ12" s="78" t="s">
        <v>1239</v>
      </c>
      <c r="ER12" s="78"/>
      <c r="ES12" s="78"/>
      <c r="ET12" s="78" t="s">
        <v>771</v>
      </c>
      <c r="EU12" s="78"/>
      <c r="EV12" s="78"/>
      <c r="EW12" s="78" t="s">
        <v>1242</v>
      </c>
      <c r="EX12" s="78"/>
      <c r="EY12" s="78"/>
      <c r="EZ12" s="78" t="s">
        <v>1244</v>
      </c>
      <c r="FA12" s="78"/>
      <c r="FB12" s="78"/>
      <c r="FC12" s="78" t="s">
        <v>1246</v>
      </c>
      <c r="FD12" s="78"/>
      <c r="FE12" s="78"/>
      <c r="FF12" s="78" t="s">
        <v>1334</v>
      </c>
      <c r="FG12" s="78"/>
      <c r="FH12" s="78"/>
      <c r="FI12" s="78" t="s">
        <v>1249</v>
      </c>
      <c r="FJ12" s="78"/>
      <c r="FK12" s="78"/>
      <c r="FL12" s="78" t="s">
        <v>775</v>
      </c>
      <c r="FM12" s="78"/>
      <c r="FN12" s="78"/>
      <c r="FO12" s="78" t="s">
        <v>1253</v>
      </c>
      <c r="FP12" s="78"/>
      <c r="FQ12" s="78"/>
      <c r="FR12" s="78" t="s">
        <v>1256</v>
      </c>
      <c r="FS12" s="78"/>
      <c r="FT12" s="78"/>
      <c r="FU12" s="78" t="s">
        <v>1260</v>
      </c>
      <c r="FV12" s="78"/>
      <c r="FW12" s="78"/>
      <c r="FX12" s="78" t="s">
        <v>1262</v>
      </c>
      <c r="FY12" s="78"/>
      <c r="FZ12" s="78"/>
      <c r="GA12" s="104" t="s">
        <v>1265</v>
      </c>
      <c r="GB12" s="104"/>
      <c r="GC12" s="104"/>
      <c r="GD12" s="78" t="s">
        <v>780</v>
      </c>
      <c r="GE12" s="78"/>
      <c r="GF12" s="78"/>
      <c r="GG12" s="104" t="s">
        <v>1272</v>
      </c>
      <c r="GH12" s="104"/>
      <c r="GI12" s="104"/>
      <c r="GJ12" s="104" t="s">
        <v>1273</v>
      </c>
      <c r="GK12" s="104"/>
      <c r="GL12" s="104"/>
      <c r="GM12" s="104" t="s">
        <v>1275</v>
      </c>
      <c r="GN12" s="104"/>
      <c r="GO12" s="104"/>
      <c r="GP12" s="104" t="s">
        <v>1276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78" t="s">
        <v>1283</v>
      </c>
      <c r="HC12" s="78"/>
      <c r="HD12" s="78"/>
      <c r="HE12" s="78" t="s">
        <v>1285</v>
      </c>
      <c r="HF12" s="78"/>
      <c r="HG12" s="78"/>
      <c r="HH12" s="78" t="s">
        <v>796</v>
      </c>
      <c r="HI12" s="78"/>
      <c r="HJ12" s="78"/>
      <c r="HK12" s="78" t="s">
        <v>1286</v>
      </c>
      <c r="HL12" s="78"/>
      <c r="HM12" s="78"/>
      <c r="HN12" s="78" t="s">
        <v>1289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1298</v>
      </c>
      <c r="IA12" s="78"/>
      <c r="IB12" s="78"/>
      <c r="IC12" s="78" t="s">
        <v>1302</v>
      </c>
      <c r="ID12" s="78"/>
      <c r="IE12" s="78"/>
      <c r="IF12" s="78" t="s">
        <v>802</v>
      </c>
      <c r="IG12" s="78"/>
      <c r="IH12" s="78"/>
      <c r="II12" s="78" t="s">
        <v>1307</v>
      </c>
      <c r="IJ12" s="78"/>
      <c r="IK12" s="78"/>
      <c r="IL12" s="78" t="s">
        <v>1308</v>
      </c>
      <c r="IM12" s="78"/>
      <c r="IN12" s="78"/>
      <c r="IO12" s="78" t="s">
        <v>1312</v>
      </c>
      <c r="IP12" s="78"/>
      <c r="IQ12" s="78"/>
      <c r="IR12" s="78" t="s">
        <v>1316</v>
      </c>
      <c r="IS12" s="78"/>
      <c r="IT12" s="78"/>
    </row>
    <row r="13" spans="1:293" ht="82.5" customHeight="1">
      <c r="A13" s="96"/>
      <c r="B13" s="9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0" t="s">
        <v>56</v>
      </c>
      <c r="E47" s="111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2" t="s">
        <v>159</v>
      </c>
      <c r="E56" s="112"/>
      <c r="F56" s="66" t="s">
        <v>116</v>
      </c>
      <c r="G56" s="67"/>
      <c r="H56" s="71" t="s">
        <v>174</v>
      </c>
      <c r="I56" s="72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5"/>
  <cols>
    <col min="2" max="2" width="29.1796875" customWidth="1"/>
  </cols>
  <sheetData>
    <row r="1" spans="1:254" ht="15.5">
      <c r="A1" s="6" t="s">
        <v>154</v>
      </c>
      <c r="B1" s="116" t="s">
        <v>1379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84"/>
      <c r="B5" s="8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5">
      <c r="A6" s="84"/>
      <c r="B6" s="84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84"/>
      <c r="B7" s="84"/>
      <c r="C7" s="78" t="s">
        <v>1337</v>
      </c>
      <c r="D7" s="78"/>
      <c r="E7" s="78"/>
      <c r="F7" s="78" t="s">
        <v>1338</v>
      </c>
      <c r="G7" s="78"/>
      <c r="H7" s="78"/>
      <c r="I7" s="78" t="s">
        <v>1339</v>
      </c>
      <c r="J7" s="78"/>
      <c r="K7" s="78"/>
      <c r="L7" s="78" t="s">
        <v>1340</v>
      </c>
      <c r="M7" s="78"/>
      <c r="N7" s="78"/>
      <c r="O7" s="78" t="s">
        <v>1341</v>
      </c>
      <c r="P7" s="78"/>
      <c r="Q7" s="78"/>
      <c r="R7" s="78" t="s">
        <v>1342</v>
      </c>
      <c r="S7" s="78"/>
      <c r="T7" s="78"/>
      <c r="U7" s="78" t="s">
        <v>1343</v>
      </c>
      <c r="V7" s="78"/>
      <c r="W7" s="78"/>
      <c r="X7" s="78" t="s">
        <v>1344</v>
      </c>
      <c r="Y7" s="78"/>
      <c r="Z7" s="78"/>
      <c r="AA7" s="78" t="s">
        <v>1345</v>
      </c>
      <c r="AB7" s="78"/>
      <c r="AC7" s="78"/>
      <c r="AD7" s="78" t="s">
        <v>1346</v>
      </c>
      <c r="AE7" s="78"/>
      <c r="AF7" s="78"/>
      <c r="AG7" s="78" t="s">
        <v>1347</v>
      </c>
      <c r="AH7" s="78"/>
      <c r="AI7" s="78"/>
      <c r="AJ7" s="78" t="s">
        <v>1348</v>
      </c>
      <c r="AK7" s="78"/>
      <c r="AL7" s="78"/>
      <c r="AM7" s="78" t="s">
        <v>1349</v>
      </c>
      <c r="AN7" s="78"/>
      <c r="AO7" s="78"/>
      <c r="AP7" s="78" t="s">
        <v>1350</v>
      </c>
      <c r="AQ7" s="78"/>
      <c r="AR7" s="78"/>
      <c r="AS7" s="78" t="s">
        <v>1351</v>
      </c>
      <c r="AT7" s="78"/>
      <c r="AU7" s="78"/>
      <c r="AV7" s="78" t="s">
        <v>1352</v>
      </c>
      <c r="AW7" s="78"/>
      <c r="AX7" s="78"/>
      <c r="AY7" s="78" t="s">
        <v>1353</v>
      </c>
      <c r="AZ7" s="78"/>
      <c r="BA7" s="78"/>
      <c r="BB7" s="78" t="s">
        <v>1354</v>
      </c>
      <c r="BC7" s="78"/>
      <c r="BD7" s="78"/>
      <c r="BE7" s="78" t="s">
        <v>1355</v>
      </c>
      <c r="BF7" s="78"/>
      <c r="BG7" s="78"/>
      <c r="BH7" s="78" t="s">
        <v>1356</v>
      </c>
      <c r="BI7" s="78"/>
      <c r="BJ7" s="78"/>
      <c r="BK7" s="78" t="s">
        <v>1357</v>
      </c>
      <c r="BL7" s="78"/>
      <c r="BM7" s="78"/>
      <c r="BN7" s="78" t="s">
        <v>1358</v>
      </c>
      <c r="BO7" s="78"/>
      <c r="BP7" s="78"/>
      <c r="BQ7" s="78" t="s">
        <v>1359</v>
      </c>
      <c r="BR7" s="78"/>
      <c r="BS7" s="78"/>
      <c r="BT7" s="78" t="s">
        <v>1360</v>
      </c>
      <c r="BU7" s="78"/>
      <c r="BV7" s="78"/>
      <c r="BW7" s="78" t="s">
        <v>1361</v>
      </c>
      <c r="BX7" s="78"/>
      <c r="BY7" s="78"/>
      <c r="BZ7" s="78" t="s">
        <v>1198</v>
      </c>
      <c r="CA7" s="78"/>
      <c r="CB7" s="78"/>
      <c r="CC7" s="78" t="s">
        <v>1362</v>
      </c>
      <c r="CD7" s="78"/>
      <c r="CE7" s="78"/>
      <c r="CF7" s="78" t="s">
        <v>1363</v>
      </c>
      <c r="CG7" s="78"/>
      <c r="CH7" s="78"/>
      <c r="CI7" s="78" t="s">
        <v>1364</v>
      </c>
      <c r="CJ7" s="78"/>
      <c r="CK7" s="78"/>
      <c r="CL7" s="78" t="s">
        <v>1365</v>
      </c>
      <c r="CM7" s="78"/>
      <c r="CN7" s="78"/>
      <c r="CO7" s="78" t="s">
        <v>1366</v>
      </c>
      <c r="CP7" s="78"/>
      <c r="CQ7" s="78"/>
      <c r="CR7" s="78" t="s">
        <v>1367</v>
      </c>
      <c r="CS7" s="78"/>
      <c r="CT7" s="78"/>
      <c r="CU7" s="78" t="s">
        <v>1368</v>
      </c>
      <c r="CV7" s="78"/>
      <c r="CW7" s="78"/>
      <c r="CX7" s="78" t="s">
        <v>1369</v>
      </c>
      <c r="CY7" s="78"/>
      <c r="CZ7" s="78"/>
      <c r="DA7" s="78" t="s">
        <v>1370</v>
      </c>
      <c r="DB7" s="78"/>
      <c r="DC7" s="78"/>
      <c r="DD7" s="78" t="s">
        <v>1371</v>
      </c>
      <c r="DE7" s="78"/>
      <c r="DF7" s="78"/>
      <c r="DG7" s="78" t="s">
        <v>1372</v>
      </c>
      <c r="DH7" s="78"/>
      <c r="DI7" s="78"/>
      <c r="DJ7" s="104" t="s">
        <v>1373</v>
      </c>
      <c r="DK7" s="104"/>
      <c r="DL7" s="104"/>
      <c r="DM7" s="104" t="s">
        <v>1374</v>
      </c>
      <c r="DN7" s="104"/>
      <c r="DO7" s="104"/>
      <c r="DP7" s="104" t="s">
        <v>1375</v>
      </c>
      <c r="DQ7" s="104"/>
      <c r="DR7" s="104"/>
      <c r="DS7" s="104" t="s">
        <v>1376</v>
      </c>
      <c r="DT7" s="104"/>
      <c r="DU7" s="104"/>
      <c r="DV7" s="104" t="s">
        <v>745</v>
      </c>
      <c r="DW7" s="104"/>
      <c r="DX7" s="104"/>
      <c r="DY7" s="78" t="s">
        <v>761</v>
      </c>
      <c r="DZ7" s="78"/>
      <c r="EA7" s="78"/>
      <c r="EB7" s="78" t="s">
        <v>762</v>
      </c>
      <c r="EC7" s="78"/>
      <c r="ED7" s="78"/>
      <c r="EE7" s="78" t="s">
        <v>1230</v>
      </c>
      <c r="EF7" s="78"/>
      <c r="EG7" s="78"/>
      <c r="EH7" s="78" t="s">
        <v>763</v>
      </c>
      <c r="EI7" s="78"/>
      <c r="EJ7" s="78"/>
      <c r="EK7" s="78" t="s">
        <v>1333</v>
      </c>
      <c r="EL7" s="78"/>
      <c r="EM7" s="78"/>
      <c r="EN7" s="78" t="s">
        <v>766</v>
      </c>
      <c r="EO7" s="78"/>
      <c r="EP7" s="78"/>
      <c r="EQ7" s="78" t="s">
        <v>1239</v>
      </c>
      <c r="ER7" s="78"/>
      <c r="ES7" s="78"/>
      <c r="ET7" s="78" t="s">
        <v>771</v>
      </c>
      <c r="EU7" s="78"/>
      <c r="EV7" s="78"/>
      <c r="EW7" s="78" t="s">
        <v>1242</v>
      </c>
      <c r="EX7" s="78"/>
      <c r="EY7" s="78"/>
      <c r="EZ7" s="78" t="s">
        <v>1244</v>
      </c>
      <c r="FA7" s="78"/>
      <c r="FB7" s="78"/>
      <c r="FC7" s="78" t="s">
        <v>1246</v>
      </c>
      <c r="FD7" s="78"/>
      <c r="FE7" s="78"/>
      <c r="FF7" s="78" t="s">
        <v>1334</v>
      </c>
      <c r="FG7" s="78"/>
      <c r="FH7" s="78"/>
      <c r="FI7" s="78" t="s">
        <v>1249</v>
      </c>
      <c r="FJ7" s="78"/>
      <c r="FK7" s="78"/>
      <c r="FL7" s="78" t="s">
        <v>775</v>
      </c>
      <c r="FM7" s="78"/>
      <c r="FN7" s="78"/>
      <c r="FO7" s="78" t="s">
        <v>1253</v>
      </c>
      <c r="FP7" s="78"/>
      <c r="FQ7" s="78"/>
      <c r="FR7" s="78" t="s">
        <v>1256</v>
      </c>
      <c r="FS7" s="78"/>
      <c r="FT7" s="78"/>
      <c r="FU7" s="78" t="s">
        <v>1260</v>
      </c>
      <c r="FV7" s="78"/>
      <c r="FW7" s="78"/>
      <c r="FX7" s="78" t="s">
        <v>1262</v>
      </c>
      <c r="FY7" s="78"/>
      <c r="FZ7" s="78"/>
      <c r="GA7" s="104" t="s">
        <v>1265</v>
      </c>
      <c r="GB7" s="104"/>
      <c r="GC7" s="104"/>
      <c r="GD7" s="78" t="s">
        <v>780</v>
      </c>
      <c r="GE7" s="78"/>
      <c r="GF7" s="78"/>
      <c r="GG7" s="104" t="s">
        <v>1272</v>
      </c>
      <c r="GH7" s="104"/>
      <c r="GI7" s="104"/>
      <c r="GJ7" s="104" t="s">
        <v>1273</v>
      </c>
      <c r="GK7" s="104"/>
      <c r="GL7" s="104"/>
      <c r="GM7" s="104" t="s">
        <v>1275</v>
      </c>
      <c r="GN7" s="104"/>
      <c r="GO7" s="104"/>
      <c r="GP7" s="104" t="s">
        <v>1276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78" t="s">
        <v>1283</v>
      </c>
      <c r="HC7" s="78"/>
      <c r="HD7" s="78"/>
      <c r="HE7" s="78" t="s">
        <v>1285</v>
      </c>
      <c r="HF7" s="78"/>
      <c r="HG7" s="78"/>
      <c r="HH7" s="78" t="s">
        <v>796</v>
      </c>
      <c r="HI7" s="78"/>
      <c r="HJ7" s="78"/>
      <c r="HK7" s="78" t="s">
        <v>1286</v>
      </c>
      <c r="HL7" s="78"/>
      <c r="HM7" s="78"/>
      <c r="HN7" s="78" t="s">
        <v>1289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1298</v>
      </c>
      <c r="IA7" s="78"/>
      <c r="IB7" s="78"/>
      <c r="IC7" s="78" t="s">
        <v>1302</v>
      </c>
      <c r="ID7" s="78"/>
      <c r="IE7" s="78"/>
      <c r="IF7" s="78" t="s">
        <v>802</v>
      </c>
      <c r="IG7" s="78"/>
      <c r="IH7" s="78"/>
      <c r="II7" s="78" t="s">
        <v>1307</v>
      </c>
      <c r="IJ7" s="78"/>
      <c r="IK7" s="78"/>
      <c r="IL7" s="78" t="s">
        <v>1308</v>
      </c>
      <c r="IM7" s="78"/>
      <c r="IN7" s="78"/>
      <c r="IO7" s="78" t="s">
        <v>1312</v>
      </c>
      <c r="IP7" s="78"/>
      <c r="IQ7" s="78"/>
      <c r="IR7" s="78" t="s">
        <v>1316</v>
      </c>
      <c r="IS7" s="78"/>
      <c r="IT7" s="78"/>
    </row>
    <row r="8" spans="1:254" ht="58.5" customHeight="1">
      <c r="A8" s="85"/>
      <c r="B8" s="85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6" t="s">
        <v>116</v>
      </c>
      <c r="G51" s="67"/>
      <c r="H51" s="71" t="s">
        <v>174</v>
      </c>
      <c r="I51" s="72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 21</cp:lastModifiedBy>
  <dcterms:created xsi:type="dcterms:W3CDTF">2022-12-22T06:57:03Z</dcterms:created>
  <dcterms:modified xsi:type="dcterms:W3CDTF">2025-12-26T03:46:49Z</dcterms:modified>
</cp:coreProperties>
</file>