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Атестатция\Әдіскер маниторинг\"/>
    </mc:Choice>
  </mc:AlternateContent>
  <xr:revisionPtr revIDLastSave="0" documentId="13_ncr:1_{E6D250AE-CC42-4FCA-9C2D-FBC5FD80BAAE}" xr6:coauthVersionLast="47" xr6:coauthVersionMax="47" xr10:uidLastSave="{00000000-0000-0000-0000-000000000000}"/>
  <bookViews>
    <workbookView xWindow="-110" yWindow="-110" windowWidth="19420" windowHeight="1042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" i="11" l="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W13" i="16"/>
  <c r="U10" i="16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AB18" i="1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N18" i="11"/>
  <c r="O18" i="11"/>
  <c r="P18" i="11"/>
  <c r="Q18" i="11"/>
  <c r="R18" i="11"/>
  <c r="S18" i="11"/>
  <c r="AF18" i="11"/>
  <c r="AG18" i="11"/>
  <c r="AH18" i="11"/>
  <c r="AI18" i="11"/>
  <c r="AJ18" i="1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<sst xmlns="http://schemas.openxmlformats.org/spreadsheetml/2006/main" count="344" uniqueCount="84">
  <si>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</si>
  <si>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</si>
  <si>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</si>
  <si>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</si>
  <si>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</si>
  <si>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</si>
  <si>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</si>
  <si>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</si>
  <si>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</si>
  <si>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</si>
  <si>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</si>
  <si>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</si>
  <si>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</si>
  <si>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</si>
  <si>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</si>
  <si>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</si>
  <si>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</si>
  <si>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</si>
  <si>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</si>
  <si>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</si>
  <si>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</si>
  <si>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</si>
  <si>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</si>
  <si>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</si>
  <si>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</si>
  <si>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</si>
  <si>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</si>
  <si>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</si>
  <si>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</si>
  <si>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</si>
  <si>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</si>
  <si>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</si>
  <si>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</si>
  <si>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</si>
  <si>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</si>
  <si>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</si>
  <si>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</si>
  <si>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</si>
  <si>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</si>
  <si>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</si>
  <si>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</si>
  <si>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</si>
  <si>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</si>
  <si>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</si>
  <si>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</si>
  <si>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</si>
  <si>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</si>
  <si>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</si>
  <si>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</si>
  <si>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</si>
  <si>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</si>
  <si>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атауы"Зере" бөбекжай-балабақшасы</t>
  </si>
  <si>
    <r>
      <t xml:space="preserve">Мекен-жайы: </t>
    </r>
    <r>
      <rPr>
        <u/>
        <sz val="12"/>
        <color theme="1"/>
        <rFont val="Times New Roman"/>
        <family val="1"/>
        <charset val="204"/>
      </rPr>
      <t>Темір ауданы, Кеңқияқ ауылы. Ы.Алтынсарин 11Б</t>
    </r>
  </si>
  <si>
    <r>
      <t xml:space="preserve">Әдіскерінің аты-жөн: </t>
    </r>
    <r>
      <rPr>
        <u/>
        <sz val="12"/>
        <color theme="1"/>
        <rFont val="Times New Roman"/>
        <family val="1"/>
        <charset val="204"/>
      </rPr>
      <t>Ермухамедова Асылгуль Жылкайдаровна</t>
    </r>
  </si>
  <si>
    <t xml:space="preserve">Еркеназ </t>
  </si>
  <si>
    <t>Есбосынова А</t>
  </si>
  <si>
    <t>Есенжолова Г</t>
  </si>
  <si>
    <t>Бәйшешек</t>
  </si>
  <si>
    <t>Балдырған</t>
  </si>
  <si>
    <t>Кари І</t>
  </si>
  <si>
    <t>ЖанаеваГ</t>
  </si>
  <si>
    <t>Каржаубаева Д</t>
  </si>
  <si>
    <t>Рахова Г</t>
  </si>
  <si>
    <t>Құлыншақ</t>
  </si>
  <si>
    <t>Хамза А</t>
  </si>
  <si>
    <t>СмағұловаН.</t>
  </si>
  <si>
    <t xml:space="preserve">Айгөлек </t>
  </si>
  <si>
    <t>Надирова А</t>
  </si>
  <si>
    <t>Сақтапбергенова Ә</t>
  </si>
  <si>
    <t>Балапан</t>
  </si>
  <si>
    <t>Нурымова А</t>
  </si>
  <si>
    <t xml:space="preserve">Еркемай </t>
  </si>
  <si>
    <t>Кожаева У</t>
  </si>
  <si>
    <t>Дуйсебаева К</t>
  </si>
  <si>
    <t>Жауқазын</t>
  </si>
  <si>
    <t>Даржанова Г. Еламан.Ә</t>
  </si>
  <si>
    <t>Күншуақ</t>
  </si>
  <si>
    <t>А.Түгелбай. Г.Кулбатырова</t>
  </si>
  <si>
    <t>Қарлығаш</t>
  </si>
  <si>
    <t>Сарсен И, Базаргалиева Ш</t>
  </si>
  <si>
    <t>Әдіскерінің аты-жөні</t>
  </si>
  <si>
    <t>Отілу мерзімі: Қыркүйек бастапқы 2024-2025 оқу жылы</t>
  </si>
  <si>
    <t xml:space="preserve">Оқыту тілі: қазақ     </t>
  </si>
  <si>
    <t xml:space="preserve">Әдіскерінің аты-жөні: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</si>
</sst>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'МДҰ әдіскерінің жинағы'!$A$9</c:f>
              <c:strCache>
                <c:ptCount val="1"/>
                <c:pt idx="0">
                  <c:v>Ерте жас тобы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жинағы'!$B$9:$W$9</c:f>
              <c:numCache>
                <c:formatCode>General</c:formatCode>
                <c:ptCount val="22"/>
                <c:pt idx="0">
                  <c:v>13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2.4</c:v>
                </c:pt>
                <c:pt idx="17">
                  <c:v>18.46153846153846</c:v>
                </c:pt>
                <c:pt idx="18">
                  <c:v>4.5999999999999996</c:v>
                </c:pt>
                <c:pt idx="19">
                  <c:v>35.38461538461538</c:v>
                </c:pt>
                <c:pt idx="20">
                  <c:v>6</c:v>
                </c:pt>
                <c:pt idx="21">
                  <c:v>46.153846153846153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3EC-B3DF-F902C904689E}"/>
            </c:ext>
          </c:extLst>
        </c:ser>
        <c:ser>
          <c:idx val="1"/>
          <c:order val="1"/>
          <c:tx>
            <c:strRef>
              <c:f>'МДҰ әдіскерінің жинағы'!$A$10</c:f>
              <c:strCache>
                <c:ptCount val="1"/>
                <c:pt idx="0">
                  <c:v>Кіші топ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жинағы'!$B$10:$W$10</c:f>
              <c:numCache>
                <c:formatCode>General</c:formatCode>
                <c:ptCount val="22"/>
                <c:pt idx="0">
                  <c:v>48</c:v>
                </c:pt>
                <c:pt idx="1">
                  <c:v>20</c:v>
                </c:pt>
                <c:pt idx="2">
                  <c:v>26</c:v>
                </c:pt>
                <c:pt idx="3">
                  <c:v>2</c:v>
                </c:pt>
                <c:pt idx="4">
                  <c:v>31</c:v>
                </c:pt>
                <c:pt idx="5">
                  <c:v>15</c:v>
                </c:pt>
                <c:pt idx="6">
                  <c:v>2</c:v>
                </c:pt>
                <c:pt idx="7">
                  <c:v>27</c:v>
                </c:pt>
                <c:pt idx="8">
                  <c:v>20</c:v>
                </c:pt>
                <c:pt idx="9">
                  <c:v>1</c:v>
                </c:pt>
                <c:pt idx="10">
                  <c:v>22</c:v>
                </c:pt>
                <c:pt idx="11">
                  <c:v>26</c:v>
                </c:pt>
                <c:pt idx="12">
                  <c:v>0</c:v>
                </c:pt>
                <c:pt idx="13">
                  <c:v>28</c:v>
                </c:pt>
                <c:pt idx="14">
                  <c:v>20</c:v>
                </c:pt>
                <c:pt idx="15">
                  <c:v>0</c:v>
                </c:pt>
                <c:pt idx="16">
                  <c:v>25.6</c:v>
                </c:pt>
                <c:pt idx="17">
                  <c:v>53.333333333333336</c:v>
                </c:pt>
                <c:pt idx="18">
                  <c:v>21.4</c:v>
                </c:pt>
                <c:pt idx="19">
                  <c:v>44.583333333333336</c:v>
                </c:pt>
                <c:pt idx="20">
                  <c:v>1</c:v>
                </c:pt>
                <c:pt idx="21">
                  <c:v>2.0833333333333335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3EC-B3DF-F902C904689E}"/>
            </c:ext>
          </c:extLst>
        </c:ser>
        <c:ser>
          <c:idx val="2"/>
          <c:order val="2"/>
          <c:tx>
            <c:strRef>
              <c:f>'МДҰ әдіскерінің жинағы'!$A$11</c:f>
              <c:strCache>
                <c:ptCount val="1"/>
                <c:pt idx="0">
                  <c:v>Ортаңғы топ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жинағы'!$B$11:$W$11</c:f>
              <c:numCache>
                <c:formatCode>General</c:formatCode>
                <c:ptCount val="22"/>
                <c:pt idx="0">
                  <c:v>92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21</c:v>
                </c:pt>
                <c:pt idx="8">
                  <c:v>40</c:v>
                </c:pt>
                <c:pt idx="9">
                  <c:v>31</c:v>
                </c:pt>
                <c:pt idx="10">
                  <c:v>41</c:v>
                </c:pt>
                <c:pt idx="11">
                  <c:v>30</c:v>
                </c:pt>
                <c:pt idx="12">
                  <c:v>21</c:v>
                </c:pt>
                <c:pt idx="13">
                  <c:v>32</c:v>
                </c:pt>
                <c:pt idx="14">
                  <c:v>30</c:v>
                </c:pt>
                <c:pt idx="15">
                  <c:v>30</c:v>
                </c:pt>
                <c:pt idx="16">
                  <c:v>31.2</c:v>
                </c:pt>
                <c:pt idx="17">
                  <c:v>33.913043478260867</c:v>
                </c:pt>
                <c:pt idx="18">
                  <c:v>32</c:v>
                </c:pt>
                <c:pt idx="19">
                  <c:v>34.782608695652172</c:v>
                </c:pt>
                <c:pt idx="20">
                  <c:v>28.8</c:v>
                </c:pt>
                <c:pt idx="21">
                  <c:v>31.304347826086957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3EC-B3DF-F902C904689E}"/>
            </c:ext>
          </c:extLst>
        </c:ser>
        <c:ser>
          <c:idx val="3"/>
          <c:order val="3"/>
          <c:tx>
            <c:strRef>
              <c:f>'МДҰ әдіскерінің жинағы'!$A$12</c:f>
              <c:strCache>
                <c:ptCount val="1"/>
                <c:pt idx="0">
                  <c:v>Ересек топ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жинағы'!$B$12:$W$12</c:f>
              <c:numCache>
                <c:formatCode>General</c:formatCode>
                <c:ptCount val="22"/>
                <c:pt idx="0">
                  <c:v>76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30</c:v>
                </c:pt>
                <c:pt idx="9">
                  <c:v>21</c:v>
                </c:pt>
                <c:pt idx="10">
                  <c:v>35</c:v>
                </c:pt>
                <c:pt idx="11">
                  <c:v>30</c:v>
                </c:pt>
                <c:pt idx="12">
                  <c:v>11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26.8</c:v>
                </c:pt>
                <c:pt idx="17">
                  <c:v>35.263157894736842</c:v>
                </c:pt>
                <c:pt idx="18">
                  <c:v>27.4</c:v>
                </c:pt>
                <c:pt idx="19">
                  <c:v>36.05263157894737</c:v>
                </c:pt>
                <c:pt idx="20">
                  <c:v>21.8</c:v>
                </c:pt>
                <c:pt idx="21">
                  <c:v>28.684210526315791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3EC-B3DF-F902C904689E}"/>
            </c:ext>
          </c:extLst>
        </c:ser>
        <c:ser>
          <c:idx val="4"/>
          <c:order val="4"/>
          <c:tx>
            <c:strRef>
              <c:f>'МДҰ әдіскерінің жинағы'!$A$13</c:f>
              <c:strCache>
                <c:ptCount val="1"/>
                <c:pt idx="0">
                  <c:v>Мектепалды тобы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жинағы'!$B$13:$W$13</c:f>
              <c:numCache>
                <c:formatCode>General</c:formatCode>
                <c:ptCount val="22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3EC-B3DF-F902C904689E}"/>
            </c:ext>
          </c:extLst>
        </c:ser>
        <c:ser>
          <c:idx val="5"/>
          <c:order val="5"/>
          <c:tx>
            <c:strRef>
              <c:f>'МДҰ әдіскерінің жинағы'!$A$14</c:f>
              <c:strCache>
                <c:ptCount val="1"/>
                <c:pt idx="0">
                  <c:v>Жас ерекшелігі әртүрлі топтар (1, 2 жастағы балалар)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жинағы'!$B$14:$W$14</c:f>
              <c:numCache>
                <c:formatCode>General</c:formatCode>
                <c:ptCount val="22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CD-43EC-B3DF-F902C904689E}"/>
            </c:ext>
          </c:extLst>
        </c:ser>
        <c:ser>
          <c:idx val="6"/>
          <c:order val="6"/>
          <c:tx>
            <c:strRef>
              <c:f>'МДҰ әдіскерінің жинағы'!$A$15</c:f>
              <c:strCache>
                <c:ptCount val="1"/>
                <c:pt idx="0">
                  <c:v>Жас ерекшелігі әртүрлі топтар (3,4,5 жастағы балалар)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жинағы'!$B$15:$W$15</c:f>
              <c:numCache>
                <c:formatCode>General</c:formatCode>
                <c:ptCount val="22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CD-43EC-B3DF-F902C904689E}"/>
            </c:ext>
          </c:extLst>
        </c:ser>
        <c:ser>
          <c:idx val="7"/>
          <c:order val="7"/>
          <c:tx>
            <c:strRef>
              <c:f>'МДҰ әдіскерінің жинағы'!$A$16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жинағы'!$B$16:$W$16</c:f>
              <c:numCache>
                <c:formatCode>General</c:formatCode>
                <c:ptCount val="22"/>
                <c:pt idx="0">
                  <c:v>229</c:v>
                </c:pt>
                <c:pt idx="1">
                  <c:v>78</c:v>
                </c:pt>
                <c:pt idx="2">
                  <c:v>86</c:v>
                </c:pt>
                <c:pt idx="3">
                  <c:v>65</c:v>
                </c:pt>
                <c:pt idx="4">
                  <c:v>88</c:v>
                </c:pt>
                <c:pt idx="5">
                  <c:v>76</c:v>
                </c:pt>
                <c:pt idx="6">
                  <c:v>65</c:v>
                </c:pt>
                <c:pt idx="7">
                  <c:v>75</c:v>
                </c:pt>
                <c:pt idx="8">
                  <c:v>94</c:v>
                </c:pt>
                <c:pt idx="9">
                  <c:v>60</c:v>
                </c:pt>
                <c:pt idx="10">
                  <c:v>101</c:v>
                </c:pt>
                <c:pt idx="11">
                  <c:v>91</c:v>
                </c:pt>
                <c:pt idx="12">
                  <c:v>37</c:v>
                </c:pt>
                <c:pt idx="13">
                  <c:v>88</c:v>
                </c:pt>
                <c:pt idx="14">
                  <c:v>80</c:v>
                </c:pt>
                <c:pt idx="1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CD-43EC-B3DF-F902C904689E}"/>
            </c:ext>
          </c:extLst>
        </c:ser>
        <c:ser>
          <c:idx val="8"/>
          <c:order val="8"/>
          <c:tx>
            <c:strRef>
              <c:f>'МДҰ әдіскерінің жинағы'!$A$17</c:f>
              <c:strCache>
                <c:ptCount val="1"/>
                <c:pt idx="0">
                  <c:v> %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'МДҰ әдіскерінің жинағы'!$B$7:$W$8</c:f>
              <c:multiLvlStrCache>
                <c:ptCount val="22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  <c:pt idx="16">
                    <c:v>олардың ішінде  жоғары деңгей</c:v>
                  </c:pt>
                  <c:pt idx="17">
                    <c:v>%</c:v>
                  </c:pt>
                  <c:pt idx="18">
                    <c:v>олардың ішінде орташа деңгей</c:v>
                  </c:pt>
                  <c:pt idx="19">
                    <c:v>%</c:v>
                  </c:pt>
                  <c:pt idx="20">
                    <c:v>олардың ішінде   төмен деңгей</c:v>
                  </c:pt>
                  <c:pt idx="21">
                    <c:v>%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  <c:pt idx="16">
                    <c:v>БАРЛЫҒЫ</c:v>
                  </c:pt>
                </c:lvl>
              </c:multiLvlStrCache>
            </c:multiLvlStrRef>
          </c:cat>
          <c:val>
            <c:numRef>
              <c:f>'МДҰ әдіскерінің жинағы'!$B$17:$W$17</c:f>
              <c:numCache>
                <c:formatCode>0</c:formatCode>
                <c:ptCount val="22"/>
                <c:pt idx="0">
                  <c:v>100</c:v>
                </c:pt>
                <c:pt idx="1">
                  <c:v>34.061135371179041</c:v>
                </c:pt>
                <c:pt idx="2">
                  <c:v>37.554585152838428</c:v>
                </c:pt>
                <c:pt idx="3">
                  <c:v>28.384279475982531</c:v>
                </c:pt>
                <c:pt idx="4">
                  <c:v>38.427947598253276</c:v>
                </c:pt>
                <c:pt idx="5">
                  <c:v>33.187772925764193</c:v>
                </c:pt>
                <c:pt idx="6">
                  <c:v>28.384279475982531</c:v>
                </c:pt>
                <c:pt idx="7">
                  <c:v>32.751091703056765</c:v>
                </c:pt>
                <c:pt idx="8">
                  <c:v>41.048034934497814</c:v>
                </c:pt>
                <c:pt idx="9">
                  <c:v>26.200873362445414</c:v>
                </c:pt>
                <c:pt idx="10">
                  <c:v>44.104803493449779</c:v>
                </c:pt>
                <c:pt idx="11">
                  <c:v>39.737991266375545</c:v>
                </c:pt>
                <c:pt idx="12">
                  <c:v>16.157205240174672</c:v>
                </c:pt>
                <c:pt idx="13">
                  <c:v>38.427947598253276</c:v>
                </c:pt>
                <c:pt idx="14">
                  <c:v>34.93449781659389</c:v>
                </c:pt>
                <c:pt idx="15">
                  <c:v>26.637554585152838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CD-43EC-B3DF-F902C904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239728"/>
        <c:axId val="577232048"/>
      </c:barChart>
      <c:catAx>
        <c:axId val="57723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7232048"/>
        <c:crosses val="autoZero"/>
        <c:auto val="1"/>
        <c:lblAlgn val="ctr"/>
        <c:lblOffset val="100"/>
        <c:noMultiLvlLbl val="0"/>
      </c:catAx>
      <c:valAx>
        <c:axId val="57723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723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90289</xdr:colOff>
      <xdr:row>17</xdr:row>
      <xdr:rowOff>136524</xdr:rowOff>
    </xdr:from>
    <xdr:to>
      <xdr:col>9</xdr:col>
      <xdr:colOff>78383</xdr:colOff>
      <xdr:row>36</xdr:row>
      <xdr:rowOff>29764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96F709E-6F81-C3B0-6607-086769925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H5" sqref="H5"/>
    </sheetView>
  </sheetViews>
  <sheetFormatPr defaultRowHeight="14.5" x14ac:dyDescent="0.35"/>
  <cols>
    <col min="2" max="2" width="19.36328125" customWidth="1"/>
    <col min="3" max="3" width="20.453125" customWidth="1"/>
    <col min="4" max="4" width="12.6328125" customWidth="1"/>
    <col min="5" max="5" width="13" customWidth="1"/>
    <col min="6" max="10" width="12.36328125" customWidth="1"/>
    <col min="11" max="11" width="12.08984375" customWidth="1"/>
    <col min="12" max="12" width="12.453125" customWidth="1"/>
    <col min="13" max="13" width="12.36328125" customWidth="1"/>
    <col min="14" max="14" width="12.453125" customWidth="1"/>
    <col min="15" max="15" width="12.54296875" customWidth="1"/>
    <col min="16" max="19" width="12.08984375" customWidth="1"/>
    <col min="20" max="20" width="13" customWidth="1"/>
    <col min="21" max="21" width="11.90625" customWidth="1"/>
    <col min="22" max="22" width="12.08984375" customWidth="1"/>
    <col min="23" max="23" width="12" customWidth="1"/>
    <col min="24" max="24" width="11.54296875" customWidth="1"/>
    <col min="25" max="25" width="11.6328125" customWidth="1"/>
  </cols>
  <sheetData>
    <row r="2" spans="1:25" ht="15.5" x14ac:dyDescent="0.3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3" t="s">
        <v>19</v>
      </c>
      <c r="Y2" s="43"/>
    </row>
    <row r="3" spans="1:25" ht="15.5" x14ac:dyDescent="0.35">
      <c r="A3" s="3"/>
      <c r="B3" s="39" t="s">
        <v>80</v>
      </c>
      <c r="C3" s="39"/>
      <c r="D3" s="39"/>
      <c r="E3" s="39"/>
      <c r="F3" s="39"/>
      <c r="G3" s="3"/>
      <c r="H3" s="3"/>
      <c r="I3" s="3"/>
      <c r="J3" s="3"/>
      <c r="K3" s="3"/>
      <c r="L3" s="39" t="s">
        <v>43</v>
      </c>
      <c r="M3" s="39"/>
      <c r="N3" s="39"/>
      <c r="O3" s="39"/>
      <c r="P3" s="39"/>
      <c r="Q3" s="39"/>
      <c r="R3" s="39"/>
      <c r="S3" s="3"/>
      <c r="T3" s="3"/>
      <c r="U3" s="3"/>
      <c r="V3" s="3"/>
      <c r="W3" s="3"/>
      <c r="X3" s="3"/>
      <c r="Y3" s="3"/>
    </row>
    <row r="4" spans="1:25" ht="15.5" x14ac:dyDescent="0.3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4" t="s">
        <v>24</v>
      </c>
      <c r="M4" s="44"/>
      <c r="N4" s="44"/>
      <c r="O4" s="44"/>
      <c r="P4" s="44"/>
      <c r="Q4" s="44"/>
      <c r="R4" s="44"/>
      <c r="S4" s="24"/>
      <c r="T4" s="21"/>
      <c r="U4" s="21"/>
      <c r="V4" s="3"/>
      <c r="W4" s="3"/>
      <c r="X4" s="3"/>
      <c r="Y4" s="3"/>
    </row>
    <row r="5" spans="1:2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5">
      <c r="A7" s="36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35">
      <c r="A8" s="36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20</v>
      </c>
      <c r="I8" s="38"/>
      <c r="J8" s="38"/>
      <c r="K8" s="38" t="s">
        <v>21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22</v>
      </c>
      <c r="R8" s="38"/>
      <c r="S8" s="38"/>
      <c r="T8" s="38" t="s">
        <v>23</v>
      </c>
      <c r="U8" s="38"/>
      <c r="V8" s="38"/>
      <c r="W8" s="1"/>
      <c r="X8" s="1"/>
      <c r="Y8" s="1"/>
    </row>
    <row r="9" spans="1:25" ht="128.25" customHeight="1" x14ac:dyDescent="0.35">
      <c r="A9" s="36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5" x14ac:dyDescent="0.35">
      <c r="A10" s="12">
        <v>1</v>
      </c>
      <c r="B10" s="6" t="s">
        <v>54</v>
      </c>
      <c r="C10" s="6" t="s">
        <v>55</v>
      </c>
      <c r="D10" s="12">
        <v>13</v>
      </c>
      <c r="E10" s="12">
        <v>3</v>
      </c>
      <c r="F10" s="12">
        <v>4</v>
      </c>
      <c r="G10" s="12">
        <v>6</v>
      </c>
      <c r="H10" s="15">
        <v>2</v>
      </c>
      <c r="I10" s="12">
        <v>5</v>
      </c>
      <c r="J10" s="12">
        <v>6</v>
      </c>
      <c r="K10" s="12">
        <v>2</v>
      </c>
      <c r="L10" s="12">
        <v>4</v>
      </c>
      <c r="M10" s="12">
        <v>7</v>
      </c>
      <c r="N10" s="12">
        <v>3</v>
      </c>
      <c r="O10" s="12">
        <v>5</v>
      </c>
      <c r="P10" s="12">
        <v>5</v>
      </c>
      <c r="Q10" s="12">
        <v>2</v>
      </c>
      <c r="R10" s="12">
        <v>5</v>
      </c>
      <c r="S10" s="12">
        <v>6</v>
      </c>
      <c r="T10" s="12"/>
      <c r="U10" s="12"/>
      <c r="V10" s="12"/>
      <c r="W10" s="12"/>
      <c r="X10" s="12"/>
      <c r="Y10" s="12"/>
    </row>
    <row r="11" spans="1:25" ht="15.5" x14ac:dyDescent="0.35">
      <c r="A11" s="12">
        <v>2</v>
      </c>
      <c r="B11" s="6"/>
      <c r="C11" s="6" t="s">
        <v>56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5" x14ac:dyDescent="0.3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5" x14ac:dyDescent="0.3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5" x14ac:dyDescent="0.3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5" x14ac:dyDescent="0.3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5" x14ac:dyDescent="0.3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5" x14ac:dyDescent="0.35">
      <c r="A17" s="46" t="s">
        <v>1</v>
      </c>
      <c r="B17" s="46"/>
      <c r="C17" s="46"/>
      <c r="D17" s="23">
        <f t="shared" ref="D17:Y17" si="0">SUM(D10:D16)</f>
        <v>13</v>
      </c>
      <c r="E17" s="12">
        <f t="shared" si="0"/>
        <v>3</v>
      </c>
      <c r="F17" s="12">
        <f t="shared" si="0"/>
        <v>4</v>
      </c>
      <c r="G17" s="12">
        <f t="shared" si="0"/>
        <v>6</v>
      </c>
      <c r="H17" s="12">
        <f t="shared" si="0"/>
        <v>2</v>
      </c>
      <c r="I17" s="12">
        <f t="shared" si="0"/>
        <v>5</v>
      </c>
      <c r="J17" s="12">
        <f t="shared" si="0"/>
        <v>6</v>
      </c>
      <c r="K17" s="12">
        <f t="shared" si="0"/>
        <v>2</v>
      </c>
      <c r="L17" s="12">
        <f t="shared" si="0"/>
        <v>4</v>
      </c>
      <c r="M17" s="12">
        <f t="shared" si="0"/>
        <v>7</v>
      </c>
      <c r="N17" s="12">
        <f t="shared" si="0"/>
        <v>3</v>
      </c>
      <c r="O17" s="12">
        <f t="shared" si="0"/>
        <v>5</v>
      </c>
      <c r="P17" s="12">
        <f t="shared" si="0"/>
        <v>5</v>
      </c>
      <c r="Q17" s="12">
        <f t="shared" si="0"/>
        <v>2</v>
      </c>
      <c r="R17" s="12">
        <f t="shared" si="0"/>
        <v>5</v>
      </c>
      <c r="S17" s="12">
        <f t="shared" si="0"/>
        <v>6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5" x14ac:dyDescent="0.35">
      <c r="A18" s="45" t="s">
        <v>11</v>
      </c>
      <c r="B18" s="45"/>
      <c r="C18" s="45"/>
      <c r="D18" s="30">
        <f>D17*100/D17</f>
        <v>100</v>
      </c>
      <c r="E18" s="6">
        <f>E17*100/D17</f>
        <v>23.076923076923077</v>
      </c>
      <c r="F18" s="6">
        <f>F17*100/D17</f>
        <v>30.76923076923077</v>
      </c>
      <c r="G18" s="6">
        <f>G17*100/D17</f>
        <v>46.153846153846153</v>
      </c>
      <c r="H18" s="6">
        <f>H17*100/D17</f>
        <v>15.384615384615385</v>
      </c>
      <c r="I18" s="6">
        <f>I17*100/D17</f>
        <v>38.46153846153846</v>
      </c>
      <c r="J18" s="6">
        <f>J17*100/D17</f>
        <v>46.153846153846153</v>
      </c>
      <c r="K18" s="6">
        <f>K17*100/D17</f>
        <v>15.384615384615385</v>
      </c>
      <c r="L18" s="6">
        <f>L17*100/D17</f>
        <v>30.76923076923077</v>
      </c>
      <c r="M18" s="6">
        <f>M17*100/D17</f>
        <v>53.846153846153847</v>
      </c>
      <c r="N18" s="6">
        <f>N17*100/D17</f>
        <v>23.076923076923077</v>
      </c>
      <c r="O18" s="6">
        <f>O17*100/D17</f>
        <v>38.46153846153846</v>
      </c>
      <c r="P18" s="6">
        <f>P17*100/D17</f>
        <v>38.46153846153846</v>
      </c>
      <c r="Q18" s="6">
        <f>Q17*100/D17</f>
        <v>15.384615384615385</v>
      </c>
      <c r="R18" s="6">
        <f>R17*100/D17</f>
        <v>38.46153846153846</v>
      </c>
      <c r="S18" s="6">
        <f>S17*100/D17</f>
        <v>46.153846153846153</v>
      </c>
      <c r="T18" s="6">
        <f>T17*100/D17</f>
        <v>0</v>
      </c>
      <c r="U18" s="6">
        <f>U17*100/D17</f>
        <v>0</v>
      </c>
      <c r="V18" s="6">
        <f>V17*100/D17</f>
        <v>0</v>
      </c>
      <c r="W18" s="6">
        <f>W17*100/D17</f>
        <v>0</v>
      </c>
      <c r="X18" s="6">
        <f>X17*100/D17</f>
        <v>0</v>
      </c>
      <c r="Y18" s="6">
        <f>Y17*100/D17</f>
        <v>0</v>
      </c>
    </row>
    <row r="19" spans="1:25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5" x14ac:dyDescent="0.3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A17" sqref="A17:AH17"/>
    </sheetView>
  </sheetViews>
  <sheetFormatPr defaultRowHeight="14.5" x14ac:dyDescent="0.35"/>
  <cols>
    <col min="2" max="2" width="17.453125" customWidth="1"/>
    <col min="3" max="3" width="20.6328125" customWidth="1"/>
    <col min="4" max="4" width="12.08984375" customWidth="1"/>
    <col min="5" max="5" width="12.453125" customWidth="1"/>
    <col min="6" max="6" width="13.36328125" customWidth="1"/>
    <col min="7" max="12" width="12.36328125" customWidth="1"/>
    <col min="13" max="13" width="12.6328125" customWidth="1"/>
    <col min="14" max="14" width="12.90625" customWidth="1"/>
    <col min="15" max="15" width="11.90625" customWidth="1"/>
    <col min="16" max="28" width="13.36328125" customWidth="1"/>
    <col min="29" max="29" width="12.453125" customWidth="1"/>
    <col min="30" max="30" width="13" customWidth="1"/>
    <col min="31" max="32" width="12.453125" customWidth="1"/>
    <col min="33" max="33" width="12.36328125" customWidth="1"/>
    <col min="34" max="34" width="12.54296875" customWidth="1"/>
  </cols>
  <sheetData>
    <row r="2" spans="1:34" ht="15.5" x14ac:dyDescent="0.35">
      <c r="B2" s="51" t="s">
        <v>41</v>
      </c>
      <c r="C2" s="51"/>
      <c r="D2" s="51"/>
      <c r="E2" s="51"/>
      <c r="F2" s="51"/>
      <c r="G2" s="51"/>
      <c r="H2" s="7"/>
      <c r="I2" s="7"/>
      <c r="J2" s="7"/>
      <c r="K2" s="2"/>
      <c r="L2" s="39" t="s">
        <v>2</v>
      </c>
      <c r="M2" s="39"/>
      <c r="N2" s="39"/>
      <c r="O2" s="39"/>
      <c r="P2" s="39"/>
      <c r="Q2" s="39"/>
      <c r="R2" s="39"/>
      <c r="S2" s="39"/>
      <c r="T2" s="39"/>
      <c r="U2" s="3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3" t="s">
        <v>19</v>
      </c>
      <c r="AH2" s="43"/>
    </row>
    <row r="3" spans="1:34" ht="15.5" x14ac:dyDescent="0.35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47" t="s">
        <v>25</v>
      </c>
      <c r="M3" s="47"/>
      <c r="N3" s="47"/>
      <c r="O3" s="47"/>
      <c r="P3" s="47"/>
      <c r="Q3" s="47"/>
      <c r="R3" s="47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5" x14ac:dyDescent="0.35">
      <c r="A4" s="3"/>
      <c r="G4" s="3"/>
      <c r="H4" s="3"/>
      <c r="I4" s="3"/>
      <c r="J4" s="3"/>
      <c r="K4" s="3"/>
      <c r="L4" s="44" t="s">
        <v>24</v>
      </c>
      <c r="M4" s="44"/>
      <c r="N4" s="44"/>
      <c r="O4" s="44"/>
      <c r="P4" s="44"/>
      <c r="Q4" s="44"/>
      <c r="R4" s="44"/>
      <c r="S4" s="44"/>
      <c r="T4" s="44"/>
      <c r="U4" s="44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5">
      <c r="A7" s="36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8" t="s">
        <v>8</v>
      </c>
      <c r="I7" s="49"/>
      <c r="J7" s="49"/>
      <c r="K7" s="49"/>
      <c r="L7" s="49"/>
      <c r="M7" s="50"/>
      <c r="N7" s="38" t="s">
        <v>6</v>
      </c>
      <c r="O7" s="38"/>
      <c r="P7" s="38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8" t="s">
        <v>7</v>
      </c>
      <c r="AG7" s="38"/>
      <c r="AH7" s="38"/>
    </row>
    <row r="8" spans="1:34" ht="15.75" customHeight="1" x14ac:dyDescent="0.35">
      <c r="A8" s="36"/>
      <c r="B8" s="38"/>
      <c r="C8" s="38"/>
      <c r="D8" s="38"/>
      <c r="E8" s="40" t="s">
        <v>15</v>
      </c>
      <c r="F8" s="40" t="s">
        <v>16</v>
      </c>
      <c r="G8" s="40" t="s">
        <v>17</v>
      </c>
      <c r="H8" s="38" t="s">
        <v>20</v>
      </c>
      <c r="I8" s="38"/>
      <c r="J8" s="38"/>
      <c r="K8" s="38" t="s">
        <v>21</v>
      </c>
      <c r="L8" s="38"/>
      <c r="M8" s="38"/>
      <c r="N8" s="40" t="s">
        <v>15</v>
      </c>
      <c r="O8" s="40" t="s">
        <v>16</v>
      </c>
      <c r="P8" s="40" t="s">
        <v>17</v>
      </c>
      <c r="Q8" s="38" t="s">
        <v>27</v>
      </c>
      <c r="R8" s="38"/>
      <c r="S8" s="38"/>
      <c r="T8" s="38" t="s">
        <v>22</v>
      </c>
      <c r="U8" s="38"/>
      <c r="V8" s="38"/>
      <c r="W8" s="38" t="s">
        <v>28</v>
      </c>
      <c r="X8" s="38"/>
      <c r="Y8" s="38"/>
      <c r="Z8" s="48" t="s">
        <v>29</v>
      </c>
      <c r="AA8" s="49"/>
      <c r="AB8" s="50"/>
      <c r="AC8" s="48" t="s">
        <v>23</v>
      </c>
      <c r="AD8" s="49"/>
      <c r="AE8" s="50"/>
      <c r="AF8" s="40" t="s">
        <v>15</v>
      </c>
      <c r="AG8" s="40" t="s">
        <v>16</v>
      </c>
      <c r="AH8" s="40" t="s">
        <v>17</v>
      </c>
    </row>
    <row r="9" spans="1:34" ht="126.75" customHeight="1" x14ac:dyDescent="0.35">
      <c r="A9" s="36"/>
      <c r="B9" s="38"/>
      <c r="C9" s="38"/>
      <c r="D9" s="38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1"/>
      <c r="AG9" s="41"/>
      <c r="AH9" s="41"/>
    </row>
    <row r="10" spans="1:34" ht="15.5" x14ac:dyDescent="0.35">
      <c r="A10" s="5">
        <v>1</v>
      </c>
      <c r="B10" s="6" t="s">
        <v>57</v>
      </c>
      <c r="C10" s="34" t="s">
        <v>59</v>
      </c>
      <c r="D10" s="12">
        <v>24</v>
      </c>
      <c r="E10" s="12">
        <v>10</v>
      </c>
      <c r="F10" s="12">
        <v>13</v>
      </c>
      <c r="G10" s="12">
        <v>1</v>
      </c>
      <c r="H10" s="12">
        <v>15</v>
      </c>
      <c r="I10" s="12">
        <v>8</v>
      </c>
      <c r="J10" s="12">
        <v>1</v>
      </c>
      <c r="K10" s="12">
        <v>12</v>
      </c>
      <c r="L10" s="12">
        <v>11</v>
      </c>
      <c r="M10" s="12">
        <v>1</v>
      </c>
      <c r="N10" s="12">
        <v>14</v>
      </c>
      <c r="O10" s="12">
        <v>10</v>
      </c>
      <c r="P10" s="12">
        <v>0</v>
      </c>
      <c r="Q10" s="12"/>
      <c r="R10" s="12"/>
      <c r="S10" s="12"/>
      <c r="T10" s="12">
        <v>10</v>
      </c>
      <c r="U10" s="12">
        <v>14</v>
      </c>
      <c r="V10" s="12">
        <v>0</v>
      </c>
      <c r="W10" s="12"/>
      <c r="X10" s="12"/>
      <c r="Y10" s="12"/>
      <c r="Z10" s="12"/>
      <c r="AA10" s="12"/>
      <c r="AB10" s="12"/>
      <c r="AC10" s="12">
        <v>14</v>
      </c>
      <c r="AD10" s="12">
        <v>10</v>
      </c>
      <c r="AE10" s="12">
        <v>0</v>
      </c>
      <c r="AF10" s="12">
        <v>13</v>
      </c>
      <c r="AG10" s="12">
        <v>11</v>
      </c>
      <c r="AH10" s="12">
        <v>0</v>
      </c>
    </row>
    <row r="11" spans="1:34" ht="15.5" x14ac:dyDescent="0.35">
      <c r="A11" s="5">
        <v>2</v>
      </c>
      <c r="B11" s="6"/>
      <c r="C11" s="34" t="s">
        <v>60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5" x14ac:dyDescent="0.35">
      <c r="A12" s="5">
        <v>3</v>
      </c>
      <c r="B12" s="6" t="s">
        <v>58</v>
      </c>
      <c r="C12" s="35" t="s">
        <v>61</v>
      </c>
      <c r="D12" s="12">
        <v>24</v>
      </c>
      <c r="E12" s="12">
        <v>10</v>
      </c>
      <c r="F12" s="12">
        <v>13</v>
      </c>
      <c r="G12" s="12">
        <v>1</v>
      </c>
      <c r="H12" s="12">
        <v>16</v>
      </c>
      <c r="I12" s="12">
        <v>7</v>
      </c>
      <c r="J12" s="12">
        <v>1</v>
      </c>
      <c r="K12" s="12">
        <v>12</v>
      </c>
      <c r="L12" s="12">
        <v>11</v>
      </c>
      <c r="M12" s="12">
        <v>1</v>
      </c>
      <c r="N12" s="12">
        <v>14</v>
      </c>
      <c r="O12" s="12">
        <v>10</v>
      </c>
      <c r="P12" s="12">
        <v>0</v>
      </c>
      <c r="Q12" s="12"/>
      <c r="R12" s="12"/>
      <c r="S12" s="12"/>
      <c r="T12" s="12">
        <v>12</v>
      </c>
      <c r="U12" s="12">
        <v>12</v>
      </c>
      <c r="V12" s="12">
        <v>0</v>
      </c>
      <c r="W12" s="12"/>
      <c r="X12" s="12"/>
      <c r="Y12" s="12"/>
      <c r="Z12" s="12"/>
      <c r="AA12" s="12"/>
      <c r="AB12" s="12"/>
      <c r="AC12" s="12">
        <v>14</v>
      </c>
      <c r="AD12" s="12">
        <v>10</v>
      </c>
      <c r="AE12" s="12">
        <v>0</v>
      </c>
      <c r="AF12" s="12">
        <v>15</v>
      </c>
      <c r="AG12" s="12">
        <v>9</v>
      </c>
      <c r="AH12" s="12">
        <v>0</v>
      </c>
    </row>
    <row r="13" spans="1:34" ht="15.5" x14ac:dyDescent="0.35">
      <c r="A13" s="5">
        <v>4</v>
      </c>
      <c r="B13" s="1"/>
      <c r="C13" s="35" t="s">
        <v>62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5" x14ac:dyDescent="0.35">
      <c r="A14" s="5">
        <v>5</v>
      </c>
      <c r="B14" s="1"/>
      <c r="C14" s="3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5" x14ac:dyDescent="0.35">
      <c r="A17" s="54" t="s">
        <v>1</v>
      </c>
      <c r="B17" s="55"/>
      <c r="C17" s="56"/>
      <c r="D17" s="14">
        <f t="shared" ref="D17:AH17" si="0">SUM(D10:D16)</f>
        <v>48</v>
      </c>
      <c r="E17" s="12">
        <f t="shared" si="0"/>
        <v>20</v>
      </c>
      <c r="F17" s="12">
        <f t="shared" si="0"/>
        <v>26</v>
      </c>
      <c r="G17" s="12">
        <f t="shared" si="0"/>
        <v>2</v>
      </c>
      <c r="H17" s="12">
        <f t="shared" si="0"/>
        <v>31</v>
      </c>
      <c r="I17" s="12">
        <f t="shared" si="0"/>
        <v>15</v>
      </c>
      <c r="J17" s="12">
        <f t="shared" si="0"/>
        <v>2</v>
      </c>
      <c r="K17" s="12">
        <f t="shared" si="0"/>
        <v>24</v>
      </c>
      <c r="L17" s="12">
        <f t="shared" si="0"/>
        <v>22</v>
      </c>
      <c r="M17" s="12">
        <f t="shared" si="0"/>
        <v>2</v>
      </c>
      <c r="N17" s="12">
        <f t="shared" si="0"/>
        <v>28</v>
      </c>
      <c r="O17" s="12">
        <f t="shared" si="0"/>
        <v>20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22</v>
      </c>
      <c r="U17" s="12">
        <f t="shared" si="0"/>
        <v>26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28</v>
      </c>
      <c r="AD17" s="12">
        <f t="shared" si="0"/>
        <v>20</v>
      </c>
      <c r="AE17" s="12">
        <f t="shared" si="0"/>
        <v>0</v>
      </c>
      <c r="AF17" s="12">
        <f t="shared" si="0"/>
        <v>28</v>
      </c>
      <c r="AG17" s="12">
        <f t="shared" si="0"/>
        <v>20</v>
      </c>
      <c r="AH17" s="12">
        <f t="shared" si="0"/>
        <v>0</v>
      </c>
    </row>
    <row r="18" spans="1:34" ht="17.25" customHeight="1" x14ac:dyDescent="0.35">
      <c r="A18" s="52" t="s">
        <v>11</v>
      </c>
      <c r="B18" s="53"/>
      <c r="C18" s="53"/>
      <c r="D18" s="29">
        <f>D17*100/D17</f>
        <v>100</v>
      </c>
      <c r="E18" s="32">
        <f>E17*100/D17</f>
        <v>41.666666666666664</v>
      </c>
      <c r="F18" s="32">
        <f>F17*100/D17</f>
        <v>54.166666666666664</v>
      </c>
      <c r="G18" s="32">
        <f>G17*100/D17</f>
        <v>4.166666666666667</v>
      </c>
      <c r="H18" s="12">
        <f>H17*100/D17</f>
        <v>64.583333333333329</v>
      </c>
      <c r="I18" s="12">
        <f>I17*100/D17</f>
        <v>31.25</v>
      </c>
      <c r="J18" s="12">
        <f>J17*100/D17</f>
        <v>4.166666666666667</v>
      </c>
      <c r="K18" s="12">
        <f>K17*100/D17</f>
        <v>50</v>
      </c>
      <c r="L18" s="12">
        <f>L17*100/D17</f>
        <v>45.833333333333336</v>
      </c>
      <c r="M18" s="12">
        <f>M17*100/D17</f>
        <v>4.166666666666667</v>
      </c>
      <c r="N18" s="12">
        <f>N17*100/D17</f>
        <v>58.333333333333336</v>
      </c>
      <c r="O18" s="12">
        <f>O17*100/D17</f>
        <v>41.666666666666664</v>
      </c>
      <c r="P18" s="12">
        <f>P17*100/D17</f>
        <v>0</v>
      </c>
      <c r="Q18" s="12">
        <f>Q17*100/D17</f>
        <v>0</v>
      </c>
      <c r="R18" s="12">
        <f>R17*100/D17</f>
        <v>0</v>
      </c>
      <c r="S18" s="12">
        <f>S17*100/D17</f>
        <v>0</v>
      </c>
      <c r="T18" s="12">
        <f>T17*100/D17</f>
        <v>45.833333333333336</v>
      </c>
      <c r="U18" s="12">
        <f>U17*100/D17</f>
        <v>54.166666666666664</v>
      </c>
      <c r="V18" s="12">
        <f>V17*100/D17</f>
        <v>0</v>
      </c>
      <c r="W18" s="12">
        <f>W17*100/D17</f>
        <v>0</v>
      </c>
      <c r="X18" s="12">
        <f>X17*100/D17</f>
        <v>0</v>
      </c>
      <c r="Y18" s="12">
        <f>Y17*100/D17</f>
        <v>0</v>
      </c>
      <c r="Z18" s="12">
        <f>Z17*100/D17</f>
        <v>0</v>
      </c>
      <c r="AA18" s="12">
        <f>AA17*100/D17</f>
        <v>0</v>
      </c>
      <c r="AB18" s="12">
        <f>AB17*100/D17</f>
        <v>0</v>
      </c>
      <c r="AC18" s="12">
        <f>AC17*100/D17</f>
        <v>58.333333333333336</v>
      </c>
      <c r="AD18" s="12">
        <f>AD17*100/D17</f>
        <v>41.666666666666664</v>
      </c>
      <c r="AE18" s="12">
        <f>AE17*100/D17</f>
        <v>0</v>
      </c>
      <c r="AF18" s="12">
        <f>AF17*100/D17</f>
        <v>58.333333333333336</v>
      </c>
      <c r="AG18" s="12">
        <f>AG17*100/D17</f>
        <v>41.666666666666664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scale="45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J20" sqref="AJ20"/>
    </sheetView>
  </sheetViews>
  <sheetFormatPr defaultRowHeight="14.5" x14ac:dyDescent="0.35"/>
  <cols>
    <col min="2" max="2" width="15.6328125" customWidth="1"/>
    <col min="3" max="3" width="30.6328125" customWidth="1"/>
    <col min="4" max="4" width="13.08984375" customWidth="1"/>
    <col min="5" max="5" width="13" customWidth="1"/>
    <col min="6" max="6" width="12.6328125" customWidth="1"/>
    <col min="7" max="13" width="12.453125" customWidth="1"/>
    <col min="14" max="14" width="12" customWidth="1"/>
    <col min="15" max="15" width="12.54296875" customWidth="1"/>
    <col min="16" max="16" width="13.08984375" customWidth="1"/>
    <col min="17" max="17" width="12.36328125" customWidth="1"/>
    <col min="18" max="18" width="12.453125" customWidth="1"/>
    <col min="19" max="31" width="12.36328125" customWidth="1"/>
    <col min="32" max="32" width="12.08984375" customWidth="1"/>
    <col min="33" max="33" width="12.453125" customWidth="1"/>
    <col min="34" max="34" width="12.08984375" customWidth="1"/>
    <col min="35" max="35" width="12.90625" customWidth="1"/>
    <col min="36" max="36" width="11.453125" customWidth="1"/>
    <col min="37" max="37" width="11.54296875" customWidth="1"/>
  </cols>
  <sheetData>
    <row r="2" spans="1:37" ht="15.5" x14ac:dyDescent="0.35">
      <c r="A2" s="7"/>
      <c r="B2" s="51" t="s">
        <v>40</v>
      </c>
      <c r="C2" s="51"/>
      <c r="D2" s="51"/>
      <c r="E2" s="51"/>
      <c r="F2" s="5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19</v>
      </c>
      <c r="AK2" s="43"/>
    </row>
    <row r="3" spans="1:37" ht="15.5" x14ac:dyDescent="0.35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44</v>
      </c>
      <c r="P3" s="39"/>
      <c r="Q3" s="39"/>
      <c r="R3" s="39"/>
      <c r="S3" s="39"/>
      <c r="T3" s="39"/>
      <c r="U3" s="3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36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8" t="s">
        <v>6</v>
      </c>
      <c r="R7" s="38"/>
      <c r="S7" s="38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8" t="s">
        <v>7</v>
      </c>
      <c r="AJ7" s="38"/>
      <c r="AK7" s="38"/>
    </row>
    <row r="8" spans="1:37" ht="15.75" customHeight="1" x14ac:dyDescent="0.35">
      <c r="A8" s="36"/>
      <c r="B8" s="38"/>
      <c r="C8" s="38"/>
      <c r="D8" s="38"/>
      <c r="E8" s="40" t="s">
        <v>15</v>
      </c>
      <c r="F8" s="40" t="s">
        <v>16</v>
      </c>
      <c r="G8" s="40" t="s">
        <v>17</v>
      </c>
      <c r="H8" s="57" t="s">
        <v>20</v>
      </c>
      <c r="I8" s="58"/>
      <c r="J8" s="58"/>
      <c r="K8" s="49" t="s">
        <v>21</v>
      </c>
      <c r="L8" s="49"/>
      <c r="M8" s="50"/>
      <c r="N8" s="61" t="s">
        <v>26</v>
      </c>
      <c r="O8" s="59"/>
      <c r="P8" s="60"/>
      <c r="Q8" s="40" t="s">
        <v>15</v>
      </c>
      <c r="R8" s="40" t="s">
        <v>16</v>
      </c>
      <c r="S8" s="40" t="s">
        <v>17</v>
      </c>
      <c r="T8" s="62" t="s">
        <v>27</v>
      </c>
      <c r="U8" s="62"/>
      <c r="V8" s="62"/>
      <c r="W8" s="62" t="s">
        <v>22</v>
      </c>
      <c r="X8" s="62"/>
      <c r="Y8" s="62"/>
      <c r="Z8" s="36" t="s">
        <v>28</v>
      </c>
      <c r="AA8" s="36"/>
      <c r="AB8" s="36"/>
      <c r="AC8" s="36" t="s">
        <v>29</v>
      </c>
      <c r="AD8" s="36"/>
      <c r="AE8" s="36"/>
      <c r="AF8" s="59" t="s">
        <v>23</v>
      </c>
      <c r="AG8" s="59"/>
      <c r="AH8" s="60"/>
      <c r="AI8" s="40" t="s">
        <v>15</v>
      </c>
      <c r="AJ8" s="40" t="s">
        <v>16</v>
      </c>
      <c r="AK8" s="40" t="s">
        <v>17</v>
      </c>
    </row>
    <row r="9" spans="1:37" ht="115.5" customHeight="1" x14ac:dyDescent="0.35">
      <c r="A9" s="36"/>
      <c r="B9" s="38"/>
      <c r="C9" s="38"/>
      <c r="D9" s="38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5" x14ac:dyDescent="0.35">
      <c r="A10" s="5">
        <v>1</v>
      </c>
      <c r="B10" s="12" t="s">
        <v>71</v>
      </c>
      <c r="C10" s="12" t="s">
        <v>72</v>
      </c>
      <c r="D10" s="12">
        <v>24</v>
      </c>
      <c r="E10" s="12">
        <v>2.5</v>
      </c>
      <c r="F10" s="12">
        <v>3.5</v>
      </c>
      <c r="G10" s="12">
        <v>18</v>
      </c>
      <c r="H10" s="12">
        <v>17</v>
      </c>
      <c r="I10" s="12">
        <v>7</v>
      </c>
      <c r="J10" s="12">
        <v>0</v>
      </c>
      <c r="K10" s="12">
        <v>10.75</v>
      </c>
      <c r="L10" s="12">
        <v>13.25</v>
      </c>
      <c r="M10" s="12">
        <v>0.25</v>
      </c>
      <c r="N10" s="12"/>
      <c r="O10" s="12"/>
      <c r="P10" s="12"/>
      <c r="Q10" s="12">
        <v>20.25</v>
      </c>
      <c r="R10" s="12">
        <v>3.75</v>
      </c>
      <c r="S10" s="12">
        <v>0</v>
      </c>
      <c r="T10" s="12">
        <v>24</v>
      </c>
      <c r="U10" s="12">
        <v>0</v>
      </c>
      <c r="V10" s="12">
        <v>0</v>
      </c>
      <c r="W10" s="12">
        <v>24</v>
      </c>
      <c r="X10" s="12">
        <v>0</v>
      </c>
      <c r="Y10" s="12">
        <v>0</v>
      </c>
      <c r="Z10" s="12">
        <v>20.25</v>
      </c>
      <c r="AA10" s="12">
        <v>3.75</v>
      </c>
      <c r="AB10" s="12">
        <v>0</v>
      </c>
      <c r="AC10" s="12">
        <v>20.25</v>
      </c>
      <c r="AD10" s="12">
        <v>3.75</v>
      </c>
      <c r="AE10" s="12">
        <v>0</v>
      </c>
      <c r="AF10" s="12">
        <v>22.75</v>
      </c>
      <c r="AG10" s="12">
        <v>1.25</v>
      </c>
      <c r="AH10" s="12">
        <v>0</v>
      </c>
      <c r="AI10" s="12">
        <v>24</v>
      </c>
      <c r="AJ10" s="12">
        <v>0</v>
      </c>
      <c r="AK10" s="12">
        <v>0</v>
      </c>
    </row>
    <row r="11" spans="1:37" ht="15.5" x14ac:dyDescent="0.35">
      <c r="A11" s="5">
        <v>2</v>
      </c>
      <c r="B11" s="12"/>
      <c r="C11" s="12" t="s">
        <v>73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5">
        <v>3</v>
      </c>
      <c r="B12" s="12" t="s">
        <v>74</v>
      </c>
      <c r="C12" s="12" t="s">
        <v>75</v>
      </c>
      <c r="D12" s="12">
        <v>23</v>
      </c>
      <c r="E12" s="12">
        <v>9</v>
      </c>
      <c r="F12" s="12">
        <v>9</v>
      </c>
      <c r="G12" s="12">
        <v>6</v>
      </c>
      <c r="H12" s="12">
        <v>6</v>
      </c>
      <c r="I12" s="12">
        <v>11</v>
      </c>
      <c r="J12" s="12">
        <v>6</v>
      </c>
      <c r="K12" s="12">
        <v>6</v>
      </c>
      <c r="L12" s="12">
        <v>11</v>
      </c>
      <c r="M12" s="12">
        <v>6</v>
      </c>
      <c r="N12" s="12"/>
      <c r="O12" s="12"/>
      <c r="P12" s="12"/>
      <c r="Q12" s="12">
        <v>3</v>
      </c>
      <c r="R12" s="12">
        <v>8</v>
      </c>
      <c r="S12" s="12">
        <v>12</v>
      </c>
      <c r="T12" s="12">
        <v>8</v>
      </c>
      <c r="U12" s="12">
        <v>6</v>
      </c>
      <c r="V12" s="12">
        <v>9</v>
      </c>
      <c r="W12" s="12">
        <v>8</v>
      </c>
      <c r="X12" s="12">
        <v>12</v>
      </c>
      <c r="Y12" s="12">
        <v>3</v>
      </c>
      <c r="Z12" s="12">
        <v>6</v>
      </c>
      <c r="AA12" s="12">
        <v>14</v>
      </c>
      <c r="AB12" s="12">
        <v>3</v>
      </c>
      <c r="AC12" s="12">
        <v>14</v>
      </c>
      <c r="AD12" s="12">
        <v>9</v>
      </c>
      <c r="AE12" s="12">
        <v>0</v>
      </c>
      <c r="AF12" s="12">
        <v>11</v>
      </c>
      <c r="AG12" s="12">
        <v>6</v>
      </c>
      <c r="AH12" s="12">
        <v>6</v>
      </c>
      <c r="AI12" s="12">
        <v>12</v>
      </c>
      <c r="AJ12" s="12">
        <v>11</v>
      </c>
      <c r="AK12" s="12">
        <v>0</v>
      </c>
    </row>
    <row r="13" spans="1:37" ht="15.5" x14ac:dyDescent="0.35">
      <c r="A13" s="5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12" t="s">
        <v>76</v>
      </c>
      <c r="C14" s="12" t="s">
        <v>77</v>
      </c>
      <c r="D14" s="12">
        <v>21</v>
      </c>
      <c r="E14" s="12">
        <v>9</v>
      </c>
      <c r="F14" s="12">
        <v>8</v>
      </c>
      <c r="G14" s="12">
        <v>4</v>
      </c>
      <c r="H14" s="12">
        <v>6</v>
      </c>
      <c r="I14" s="12">
        <v>9</v>
      </c>
      <c r="J14" s="12">
        <v>6</v>
      </c>
      <c r="K14" s="12">
        <v>6</v>
      </c>
      <c r="L14" s="12">
        <v>9</v>
      </c>
      <c r="M14" s="12">
        <v>6</v>
      </c>
      <c r="N14" s="12">
        <v>6</v>
      </c>
      <c r="O14" s="12">
        <v>9</v>
      </c>
      <c r="P14" s="12">
        <v>6</v>
      </c>
      <c r="Q14" s="12">
        <v>5</v>
      </c>
      <c r="R14" s="12">
        <v>10</v>
      </c>
      <c r="S14" s="12">
        <v>6</v>
      </c>
      <c r="T14" s="12">
        <v>7</v>
      </c>
      <c r="U14" s="12">
        <v>9</v>
      </c>
      <c r="V14" s="12">
        <v>5</v>
      </c>
      <c r="W14" s="12">
        <v>7</v>
      </c>
      <c r="X14" s="12">
        <v>9</v>
      </c>
      <c r="Y14" s="12">
        <v>5</v>
      </c>
      <c r="Z14" s="12">
        <v>7</v>
      </c>
      <c r="AA14" s="12">
        <v>9</v>
      </c>
      <c r="AB14" s="12">
        <v>5</v>
      </c>
      <c r="AC14" s="12">
        <v>7</v>
      </c>
      <c r="AD14" s="12">
        <v>9</v>
      </c>
      <c r="AE14" s="12">
        <v>5</v>
      </c>
      <c r="AF14" s="12">
        <v>7</v>
      </c>
      <c r="AG14" s="12">
        <v>9</v>
      </c>
      <c r="AH14" s="12">
        <v>5</v>
      </c>
      <c r="AI14" s="12">
        <v>6</v>
      </c>
      <c r="AJ14" s="12">
        <v>9</v>
      </c>
      <c r="AK14" s="12">
        <v>6</v>
      </c>
    </row>
    <row r="15" spans="1:37" ht="15.5" x14ac:dyDescent="0.35">
      <c r="A15" s="5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12" t="s">
        <v>78</v>
      </c>
      <c r="C16" s="12" t="s">
        <v>79</v>
      </c>
      <c r="D16" s="12">
        <v>24</v>
      </c>
      <c r="E16" s="12">
        <v>17</v>
      </c>
      <c r="F16" s="12">
        <v>7</v>
      </c>
      <c r="G16" s="12">
        <v>1</v>
      </c>
      <c r="H16" s="12">
        <v>16</v>
      </c>
      <c r="I16" s="12">
        <v>7</v>
      </c>
      <c r="J16" s="12">
        <v>1</v>
      </c>
      <c r="K16" s="12">
        <v>14</v>
      </c>
      <c r="L16" s="12">
        <v>8</v>
      </c>
      <c r="M16" s="12">
        <v>2</v>
      </c>
      <c r="N16" s="12"/>
      <c r="O16" s="12"/>
      <c r="P16" s="12"/>
      <c r="Q16" s="12">
        <v>12</v>
      </c>
      <c r="R16" s="12">
        <v>11</v>
      </c>
      <c r="S16" s="12">
        <v>1</v>
      </c>
      <c r="T16" s="12">
        <v>15</v>
      </c>
      <c r="U16" s="12">
        <v>9</v>
      </c>
      <c r="V16" s="12">
        <v>0</v>
      </c>
      <c r="W16" s="12">
        <v>13</v>
      </c>
      <c r="X16" s="12">
        <v>10</v>
      </c>
      <c r="Y16" s="12">
        <v>1</v>
      </c>
      <c r="Z16" s="12">
        <v>15</v>
      </c>
      <c r="AA16" s="12">
        <v>9</v>
      </c>
      <c r="AB16" s="12">
        <v>0</v>
      </c>
      <c r="AC16" s="12">
        <v>13</v>
      </c>
      <c r="AD16" s="12">
        <v>11</v>
      </c>
      <c r="AE16" s="12">
        <v>0</v>
      </c>
      <c r="AF16" s="12">
        <v>20</v>
      </c>
      <c r="AG16" s="12">
        <v>4</v>
      </c>
      <c r="AH16" s="12">
        <v>0</v>
      </c>
      <c r="AI16" s="12">
        <v>16</v>
      </c>
      <c r="AJ16" s="12">
        <v>8</v>
      </c>
      <c r="AK16" s="12">
        <v>0</v>
      </c>
    </row>
    <row r="17" spans="1:37" ht="15.5" x14ac:dyDescent="0.35">
      <c r="A17" s="54" t="s">
        <v>1</v>
      </c>
      <c r="B17" s="55"/>
      <c r="C17" s="56"/>
      <c r="D17" s="14">
        <f t="shared" ref="D17:AJ17" si="0">SUM(D10:D16)</f>
        <v>92</v>
      </c>
      <c r="E17" s="12">
        <f t="shared" si="0"/>
        <v>37.5</v>
      </c>
      <c r="F17" s="12">
        <f t="shared" si="0"/>
        <v>27.5</v>
      </c>
      <c r="G17" s="12">
        <f t="shared" si="0"/>
        <v>29</v>
      </c>
      <c r="H17" s="12">
        <f t="shared" si="0"/>
        <v>45</v>
      </c>
      <c r="I17" s="12">
        <f t="shared" si="0"/>
        <v>34</v>
      </c>
      <c r="J17" s="12">
        <f t="shared" si="0"/>
        <v>13</v>
      </c>
      <c r="K17" s="12">
        <f t="shared" si="0"/>
        <v>36.75</v>
      </c>
      <c r="L17" s="12">
        <f t="shared" si="0"/>
        <v>41.25</v>
      </c>
      <c r="M17" s="12">
        <f t="shared" si="0"/>
        <v>14.25</v>
      </c>
      <c r="N17" s="12">
        <f t="shared" si="0"/>
        <v>6</v>
      </c>
      <c r="O17" s="12">
        <f t="shared" si="0"/>
        <v>9</v>
      </c>
      <c r="P17" s="12">
        <f t="shared" si="0"/>
        <v>6</v>
      </c>
      <c r="Q17" s="12">
        <f t="shared" si="0"/>
        <v>40.25</v>
      </c>
      <c r="R17" s="12">
        <f t="shared" si="0"/>
        <v>32.75</v>
      </c>
      <c r="S17" s="12">
        <f t="shared" si="0"/>
        <v>19</v>
      </c>
      <c r="T17" s="12">
        <f t="shared" si="0"/>
        <v>54</v>
      </c>
      <c r="U17" s="12">
        <f t="shared" si="0"/>
        <v>24</v>
      </c>
      <c r="V17" s="12">
        <f t="shared" si="0"/>
        <v>14</v>
      </c>
      <c r="W17" s="12">
        <f t="shared" si="0"/>
        <v>52</v>
      </c>
      <c r="X17" s="12">
        <f t="shared" si="0"/>
        <v>31</v>
      </c>
      <c r="Y17" s="12">
        <f t="shared" si="0"/>
        <v>9</v>
      </c>
      <c r="Z17" s="12">
        <f t="shared" si="0"/>
        <v>48.25</v>
      </c>
      <c r="AA17" s="12">
        <f t="shared" si="0"/>
        <v>35.75</v>
      </c>
      <c r="AB17" s="12">
        <f t="shared" si="0"/>
        <v>8</v>
      </c>
      <c r="AC17" s="12">
        <f t="shared" si="0"/>
        <v>54.25</v>
      </c>
      <c r="AD17" s="12">
        <f t="shared" si="0"/>
        <v>32.75</v>
      </c>
      <c r="AE17" s="12">
        <f t="shared" si="0"/>
        <v>5</v>
      </c>
      <c r="AF17" s="12">
        <f t="shared" si="0"/>
        <v>60.75</v>
      </c>
      <c r="AG17" s="12">
        <f t="shared" si="0"/>
        <v>20.25</v>
      </c>
      <c r="AH17" s="12">
        <f t="shared" si="0"/>
        <v>11</v>
      </c>
      <c r="AI17" s="12">
        <f t="shared" si="0"/>
        <v>58</v>
      </c>
      <c r="AJ17" s="12">
        <f t="shared" si="0"/>
        <v>28</v>
      </c>
      <c r="AK17" s="12">
        <f>SUM(AK16:AK16)</f>
        <v>0</v>
      </c>
    </row>
    <row r="18" spans="1:37" ht="18.75" customHeight="1" x14ac:dyDescent="0.35">
      <c r="A18" s="52" t="s">
        <v>11</v>
      </c>
      <c r="B18" s="53"/>
      <c r="C18" s="53"/>
      <c r="D18" s="17">
        <f>D17*100/D17</f>
        <v>100</v>
      </c>
      <c r="E18" s="13">
        <f>E17*100/D17</f>
        <v>40.760869565217391</v>
      </c>
      <c r="F18" s="13">
        <f>F17*100/D17</f>
        <v>29.891304347826086</v>
      </c>
      <c r="G18" s="13">
        <f>G17*100/D17</f>
        <v>31.521739130434781</v>
      </c>
      <c r="H18" s="13">
        <f>H17*100/D17</f>
        <v>48.913043478260867</v>
      </c>
      <c r="I18" s="13">
        <f>I17*100/D17</f>
        <v>36.956521739130437</v>
      </c>
      <c r="J18" s="13">
        <f>J17*100/D17</f>
        <v>14.130434782608695</v>
      </c>
      <c r="K18" s="13">
        <f>K17*100/D17</f>
        <v>39.945652173913047</v>
      </c>
      <c r="L18" s="13">
        <f>L17*100/D17</f>
        <v>44.836956521739133</v>
      </c>
      <c r="M18" s="13">
        <f>M17*100/D17</f>
        <v>15.489130434782609</v>
      </c>
      <c r="N18" s="13">
        <f>N17*100/D17</f>
        <v>6.5217391304347823</v>
      </c>
      <c r="O18" s="13">
        <f>O17*100/D17</f>
        <v>9.7826086956521738</v>
      </c>
      <c r="P18" s="13">
        <f>P17*100/D17</f>
        <v>6.5217391304347823</v>
      </c>
      <c r="Q18" s="13">
        <f>Q17*100/D17</f>
        <v>43.75</v>
      </c>
      <c r="R18" s="13">
        <f>R17*100/D17</f>
        <v>35.597826086956523</v>
      </c>
      <c r="S18" s="13">
        <f>S17*100/D17</f>
        <v>20.652173913043477</v>
      </c>
      <c r="T18" s="13">
        <f>T17*100/D17</f>
        <v>58.695652173913047</v>
      </c>
      <c r="U18" s="13">
        <f>U17*100/D17</f>
        <v>26.086956521739129</v>
      </c>
      <c r="V18" s="13">
        <f>V17*100/D17</f>
        <v>15.217391304347826</v>
      </c>
      <c r="W18" s="13">
        <f>W17*100/D17</f>
        <v>56.521739130434781</v>
      </c>
      <c r="X18" s="13">
        <f>X17*100/D17</f>
        <v>33.695652173913047</v>
      </c>
      <c r="Y18" s="13">
        <f>Y17*100/D17</f>
        <v>9.7826086956521738</v>
      </c>
      <c r="Z18" s="13">
        <f>Z17*100/D17</f>
        <v>52.445652173913047</v>
      </c>
      <c r="AA18" s="13">
        <f>AA17*100/D17</f>
        <v>38.858695652173914</v>
      </c>
      <c r="AB18" s="13">
        <f>AB17*100/D17</f>
        <v>8.695652173913043</v>
      </c>
      <c r="AC18" s="13">
        <f>AC17*100/D17</f>
        <v>58.967391304347828</v>
      </c>
      <c r="AD18" s="13">
        <f>AD17*100/D17</f>
        <v>35.597826086956523</v>
      </c>
      <c r="AE18" s="13">
        <f>AE17*100/D17</f>
        <v>5.4347826086956523</v>
      </c>
      <c r="AF18" s="13">
        <f>AF17*100/D17</f>
        <v>66.032608695652172</v>
      </c>
      <c r="AG18" s="13">
        <f>AG17*100/D17</f>
        <v>22.010869565217391</v>
      </c>
      <c r="AH18" s="13">
        <f>AH17*100/D17</f>
        <v>11.956521739130435</v>
      </c>
      <c r="AI18" s="13">
        <f>AI17*100/D17</f>
        <v>63.043478260869563</v>
      </c>
      <c r="AJ18" s="13">
        <f>AJ17*100/D17</f>
        <v>30.434782608695652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J4" sqref="J4"/>
    </sheetView>
  </sheetViews>
  <sheetFormatPr defaultRowHeight="14.5" x14ac:dyDescent="0.35"/>
  <cols>
    <col min="2" max="2" width="16.08984375" customWidth="1"/>
    <col min="3" max="3" width="20.6328125" customWidth="1"/>
    <col min="4" max="4" width="12.54296875" customWidth="1"/>
    <col min="5" max="5" width="13.453125" customWidth="1"/>
    <col min="6" max="6" width="12.54296875" customWidth="1"/>
    <col min="7" max="13" width="12.90625" customWidth="1"/>
    <col min="14" max="14" width="13" customWidth="1"/>
    <col min="15" max="15" width="12.453125" customWidth="1"/>
    <col min="16" max="16" width="12.6328125" customWidth="1"/>
    <col min="17" max="17" width="12.08984375" customWidth="1"/>
    <col min="18" max="18" width="12.6328125" customWidth="1"/>
    <col min="19" max="33" width="12.36328125" customWidth="1"/>
    <col min="34" max="34" width="12" customWidth="1"/>
    <col min="35" max="35" width="12.36328125" customWidth="1"/>
    <col min="36" max="37" width="12.08984375" customWidth="1"/>
  </cols>
  <sheetData>
    <row r="2" spans="1:37" ht="15.5" x14ac:dyDescent="0.35">
      <c r="A2" s="7"/>
      <c r="B2" s="51" t="s">
        <v>39</v>
      </c>
      <c r="C2" s="51"/>
      <c r="D2" s="51"/>
      <c r="E2" s="51"/>
      <c r="F2" s="51"/>
      <c r="G2" s="2"/>
      <c r="H2" s="2"/>
      <c r="I2" s="2"/>
      <c r="J2" s="2"/>
      <c r="K2" s="2"/>
      <c r="L2" s="2"/>
      <c r="M2" s="2"/>
      <c r="N2" s="2"/>
      <c r="O2" s="39" t="s">
        <v>2</v>
      </c>
      <c r="P2" s="39"/>
      <c r="Q2" s="39"/>
      <c r="R2" s="39"/>
      <c r="S2" s="3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19</v>
      </c>
      <c r="AK2" s="43"/>
    </row>
    <row r="3" spans="1:37" ht="15.5" x14ac:dyDescent="0.35">
      <c r="A3" s="3"/>
      <c r="B3" s="39" t="s">
        <v>83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30</v>
      </c>
      <c r="P3" s="39"/>
      <c r="Q3" s="39"/>
      <c r="R3" s="39"/>
      <c r="S3" s="39"/>
      <c r="T3" s="3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44" t="s">
        <v>82</v>
      </c>
      <c r="P4" s="44"/>
      <c r="Q4" s="44"/>
      <c r="R4" s="44"/>
      <c r="S4" s="44"/>
      <c r="T4" s="4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36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8" t="s">
        <v>6</v>
      </c>
      <c r="R7" s="38"/>
      <c r="S7" s="38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8" t="s">
        <v>7</v>
      </c>
      <c r="AJ7" s="38"/>
      <c r="AK7" s="38"/>
    </row>
    <row r="8" spans="1:37" ht="15.75" customHeight="1" x14ac:dyDescent="0.35">
      <c r="A8" s="36"/>
      <c r="B8" s="38"/>
      <c r="C8" s="38"/>
      <c r="D8" s="38"/>
      <c r="E8" s="40" t="s">
        <v>15</v>
      </c>
      <c r="F8" s="40" t="s">
        <v>16</v>
      </c>
      <c r="G8" s="40" t="s">
        <v>17</v>
      </c>
      <c r="H8" s="62" t="s">
        <v>20</v>
      </c>
      <c r="I8" s="62"/>
      <c r="J8" s="62"/>
      <c r="K8" s="38" t="s">
        <v>21</v>
      </c>
      <c r="L8" s="38"/>
      <c r="M8" s="38"/>
      <c r="N8" s="36" t="s">
        <v>26</v>
      </c>
      <c r="O8" s="36"/>
      <c r="P8" s="36"/>
      <c r="Q8" s="40" t="s">
        <v>15</v>
      </c>
      <c r="R8" s="40" t="s">
        <v>16</v>
      </c>
      <c r="S8" s="40" t="s">
        <v>17</v>
      </c>
      <c r="T8" s="62" t="s">
        <v>27</v>
      </c>
      <c r="U8" s="62"/>
      <c r="V8" s="62"/>
      <c r="W8" s="62" t="s">
        <v>22</v>
      </c>
      <c r="X8" s="62"/>
      <c r="Y8" s="62"/>
      <c r="Z8" s="36" t="s">
        <v>28</v>
      </c>
      <c r="AA8" s="36"/>
      <c r="AB8" s="36"/>
      <c r="AC8" s="36" t="s">
        <v>29</v>
      </c>
      <c r="AD8" s="36"/>
      <c r="AE8" s="36"/>
      <c r="AF8" s="59" t="s">
        <v>23</v>
      </c>
      <c r="AG8" s="59"/>
      <c r="AH8" s="60"/>
      <c r="AI8" s="40" t="s">
        <v>15</v>
      </c>
      <c r="AJ8" s="40" t="s">
        <v>16</v>
      </c>
      <c r="AK8" s="40" t="s">
        <v>17</v>
      </c>
    </row>
    <row r="9" spans="1:37" ht="114.75" customHeight="1" x14ac:dyDescent="0.35">
      <c r="A9" s="36"/>
      <c r="B9" s="38"/>
      <c r="C9" s="38"/>
      <c r="D9" s="38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5" x14ac:dyDescent="0.35">
      <c r="A10" s="5">
        <v>1</v>
      </c>
      <c r="B10" s="8" t="s">
        <v>63</v>
      </c>
      <c r="C10" s="6" t="s">
        <v>64</v>
      </c>
      <c r="D10" s="12">
        <v>26</v>
      </c>
      <c r="E10" s="12">
        <v>17</v>
      </c>
      <c r="F10" s="12">
        <v>8</v>
      </c>
      <c r="G10" s="12">
        <v>0</v>
      </c>
      <c r="H10" s="12">
        <v>19</v>
      </c>
      <c r="I10" s="12">
        <v>6</v>
      </c>
      <c r="J10" s="12">
        <v>1</v>
      </c>
      <c r="K10" s="12">
        <v>12</v>
      </c>
      <c r="L10" s="12">
        <v>12</v>
      </c>
      <c r="M10" s="12">
        <v>2</v>
      </c>
      <c r="N10" s="12">
        <v>14</v>
      </c>
      <c r="O10" s="12">
        <v>12</v>
      </c>
      <c r="P10" s="12">
        <v>1</v>
      </c>
      <c r="Q10" s="12">
        <v>17</v>
      </c>
      <c r="R10" s="12">
        <v>8</v>
      </c>
      <c r="S10" s="12">
        <v>1</v>
      </c>
      <c r="T10" s="12">
        <v>13</v>
      </c>
      <c r="U10" s="12">
        <v>13</v>
      </c>
      <c r="V10" s="12">
        <v>0</v>
      </c>
      <c r="W10" s="12">
        <v>19</v>
      </c>
      <c r="X10" s="12">
        <v>7</v>
      </c>
      <c r="Y10" s="12">
        <v>0</v>
      </c>
      <c r="Z10" s="12">
        <v>18</v>
      </c>
      <c r="AA10" s="12">
        <v>8</v>
      </c>
      <c r="AB10" s="12">
        <v>0</v>
      </c>
      <c r="AC10" s="12">
        <v>16</v>
      </c>
      <c r="AD10" s="12">
        <v>9</v>
      </c>
      <c r="AE10" s="12">
        <v>1</v>
      </c>
      <c r="AF10" s="12">
        <v>14</v>
      </c>
      <c r="AG10" s="12">
        <v>14</v>
      </c>
      <c r="AH10" s="12">
        <v>3</v>
      </c>
      <c r="AI10" s="12">
        <v>18</v>
      </c>
      <c r="AJ10" s="12">
        <v>7</v>
      </c>
      <c r="AK10" s="12">
        <v>1</v>
      </c>
    </row>
    <row r="11" spans="1:37" ht="15.5" x14ac:dyDescent="0.35">
      <c r="A11" s="5">
        <v>2</v>
      </c>
      <c r="B11" s="34"/>
      <c r="C11" s="6" t="s">
        <v>65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5">
        <v>3</v>
      </c>
      <c r="B12" s="35" t="s">
        <v>66</v>
      </c>
      <c r="C12" s="35" t="s">
        <v>67</v>
      </c>
      <c r="D12" s="12">
        <v>25</v>
      </c>
      <c r="E12" s="12">
        <v>24</v>
      </c>
      <c r="F12" s="12">
        <v>0</v>
      </c>
      <c r="G12" s="12">
        <v>1</v>
      </c>
      <c r="H12" s="12">
        <v>22.6</v>
      </c>
      <c r="I12" s="12">
        <v>0</v>
      </c>
      <c r="J12" s="12">
        <v>2</v>
      </c>
      <c r="K12" s="12">
        <v>23.8</v>
      </c>
      <c r="L12" s="12">
        <v>0</v>
      </c>
      <c r="M12" s="12">
        <v>1.2</v>
      </c>
      <c r="N12" s="12">
        <v>25</v>
      </c>
      <c r="O12" s="12">
        <v>0</v>
      </c>
      <c r="P12" s="12">
        <v>0</v>
      </c>
      <c r="Q12" s="12">
        <v>25</v>
      </c>
      <c r="R12" s="12">
        <v>0</v>
      </c>
      <c r="S12" s="12">
        <v>0</v>
      </c>
      <c r="T12" s="12">
        <v>25</v>
      </c>
      <c r="U12" s="12">
        <v>0</v>
      </c>
      <c r="V12" s="12">
        <v>0</v>
      </c>
      <c r="W12" s="12">
        <v>25</v>
      </c>
      <c r="X12" s="12">
        <v>0</v>
      </c>
      <c r="Y12" s="12">
        <v>0</v>
      </c>
      <c r="Z12" s="12">
        <v>25</v>
      </c>
      <c r="AA12" s="12">
        <v>0</v>
      </c>
      <c r="AB12" s="12">
        <v>0</v>
      </c>
      <c r="AC12" s="12">
        <v>25</v>
      </c>
      <c r="AD12" s="12">
        <v>0</v>
      </c>
      <c r="AE12" s="12">
        <v>0</v>
      </c>
      <c r="AF12" s="12">
        <v>25</v>
      </c>
      <c r="AG12" s="12">
        <v>0</v>
      </c>
      <c r="AH12" s="12">
        <v>0</v>
      </c>
      <c r="AI12" s="12">
        <v>25</v>
      </c>
      <c r="AJ12" s="12">
        <v>0</v>
      </c>
      <c r="AK12" s="12">
        <v>0</v>
      </c>
    </row>
    <row r="13" spans="1:37" ht="15.5" x14ac:dyDescent="0.35">
      <c r="A13" s="5">
        <v>4</v>
      </c>
      <c r="B13" s="35"/>
      <c r="C13" s="1" t="s">
        <v>68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35" t="s">
        <v>69</v>
      </c>
      <c r="C14" s="35" t="s">
        <v>70</v>
      </c>
      <c r="D14" s="12">
        <v>25</v>
      </c>
      <c r="E14" s="12">
        <v>24</v>
      </c>
      <c r="F14" s="12">
        <v>0</v>
      </c>
      <c r="G14" s="12">
        <v>1</v>
      </c>
      <c r="H14" s="12">
        <v>23.4</v>
      </c>
      <c r="I14" s="12">
        <v>0</v>
      </c>
      <c r="J14" s="12">
        <v>2</v>
      </c>
      <c r="K14" s="12">
        <v>24.2</v>
      </c>
      <c r="L14" s="12">
        <v>0</v>
      </c>
      <c r="M14" s="12">
        <v>0.8</v>
      </c>
      <c r="N14" s="12">
        <v>25</v>
      </c>
      <c r="O14" s="12">
        <v>0</v>
      </c>
      <c r="P14" s="12">
        <v>0</v>
      </c>
      <c r="Q14" s="12">
        <v>25</v>
      </c>
      <c r="R14" s="12">
        <v>0</v>
      </c>
      <c r="S14" s="12">
        <v>0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54" t="s">
        <v>1</v>
      </c>
      <c r="B17" s="55"/>
      <c r="C17" s="56"/>
      <c r="D17" s="14">
        <f t="shared" ref="D17:AK17" si="0">SUM(D10:D16)</f>
        <v>76</v>
      </c>
      <c r="E17" s="12">
        <f t="shared" si="0"/>
        <v>65</v>
      </c>
      <c r="F17" s="12">
        <f t="shared" si="0"/>
        <v>8</v>
      </c>
      <c r="G17" s="12">
        <f t="shared" si="0"/>
        <v>2</v>
      </c>
      <c r="H17" s="12">
        <f t="shared" si="0"/>
        <v>65</v>
      </c>
      <c r="I17" s="12">
        <f t="shared" si="0"/>
        <v>6</v>
      </c>
      <c r="J17" s="12">
        <f t="shared" si="0"/>
        <v>5</v>
      </c>
      <c r="K17" s="12">
        <f t="shared" si="0"/>
        <v>60</v>
      </c>
      <c r="L17" s="12">
        <f t="shared" si="0"/>
        <v>12</v>
      </c>
      <c r="M17" s="12">
        <f t="shared" si="0"/>
        <v>4</v>
      </c>
      <c r="N17" s="12">
        <f t="shared" si="0"/>
        <v>64</v>
      </c>
      <c r="O17" s="12">
        <f t="shared" si="0"/>
        <v>12</v>
      </c>
      <c r="P17" s="12">
        <f t="shared" si="0"/>
        <v>1</v>
      </c>
      <c r="Q17" s="12">
        <f t="shared" si="0"/>
        <v>67</v>
      </c>
      <c r="R17" s="12">
        <f t="shared" si="0"/>
        <v>8</v>
      </c>
      <c r="S17" s="12">
        <f t="shared" si="0"/>
        <v>1</v>
      </c>
      <c r="T17" s="12">
        <f t="shared" si="0"/>
        <v>38</v>
      </c>
      <c r="U17" s="12">
        <f t="shared" si="0"/>
        <v>13</v>
      </c>
      <c r="V17" s="12">
        <f t="shared" si="0"/>
        <v>0</v>
      </c>
      <c r="W17" s="12">
        <f t="shared" si="0"/>
        <v>44</v>
      </c>
      <c r="X17" s="12">
        <f t="shared" si="0"/>
        <v>7</v>
      </c>
      <c r="Y17" s="12">
        <f t="shared" si="0"/>
        <v>0</v>
      </c>
      <c r="Z17" s="12">
        <f t="shared" si="0"/>
        <v>43</v>
      </c>
      <c r="AA17" s="12">
        <f t="shared" si="0"/>
        <v>8</v>
      </c>
      <c r="AB17" s="12">
        <f t="shared" si="0"/>
        <v>0</v>
      </c>
      <c r="AC17" s="12">
        <f t="shared" si="0"/>
        <v>41</v>
      </c>
      <c r="AD17" s="12">
        <f t="shared" si="0"/>
        <v>9</v>
      </c>
      <c r="AE17" s="12">
        <f t="shared" si="0"/>
        <v>1</v>
      </c>
      <c r="AF17" s="12">
        <f t="shared" si="0"/>
        <v>39</v>
      </c>
      <c r="AG17" s="12">
        <f t="shared" si="0"/>
        <v>14</v>
      </c>
      <c r="AH17" s="12">
        <f t="shared" si="0"/>
        <v>3</v>
      </c>
      <c r="AI17" s="12">
        <f t="shared" si="0"/>
        <v>43</v>
      </c>
      <c r="AJ17" s="12">
        <f t="shared" si="0"/>
        <v>7</v>
      </c>
      <c r="AK17" s="12">
        <f t="shared" si="0"/>
        <v>1</v>
      </c>
    </row>
    <row r="18" spans="1:37" ht="21.75" customHeight="1" x14ac:dyDescent="0.35">
      <c r="A18" s="45" t="s">
        <v>11</v>
      </c>
      <c r="B18" s="45"/>
      <c r="C18" s="45"/>
      <c r="D18" s="17">
        <f>D17*100/D17</f>
        <v>100</v>
      </c>
      <c r="E18" s="13">
        <f>E17*100/D17</f>
        <v>85.526315789473685</v>
      </c>
      <c r="F18" s="13">
        <f>F17*100/D17</f>
        <v>10.526315789473685</v>
      </c>
      <c r="G18" s="13">
        <f>G17*100/D17</f>
        <v>2.6315789473684212</v>
      </c>
      <c r="H18" s="13">
        <f>H17*100/D17</f>
        <v>85.526315789473685</v>
      </c>
      <c r="I18" s="13">
        <f>I17*100/D17</f>
        <v>7.8947368421052628</v>
      </c>
      <c r="J18" s="13">
        <f>J17*100/D17</f>
        <v>6.5789473684210522</v>
      </c>
      <c r="K18" s="13">
        <f>K17*100/D17</f>
        <v>78.94736842105263</v>
      </c>
      <c r="L18" s="13">
        <f>L17*100/D17</f>
        <v>15.789473684210526</v>
      </c>
      <c r="M18" s="13">
        <f>M17*100/D17</f>
        <v>5.2631578947368425</v>
      </c>
      <c r="N18" s="13">
        <f>N17*100/D17</f>
        <v>84.21052631578948</v>
      </c>
      <c r="O18" s="13">
        <f>O17*100/D17</f>
        <v>15.789473684210526</v>
      </c>
      <c r="P18" s="13">
        <f>P17*100/D17</f>
        <v>1.3157894736842106</v>
      </c>
      <c r="Q18" s="13">
        <f>Q17*100/D17</f>
        <v>88.15789473684211</v>
      </c>
      <c r="R18" s="13">
        <f>R17*100/D17</f>
        <v>10.526315789473685</v>
      </c>
      <c r="S18" s="13">
        <f>S17*100/D17</f>
        <v>1.3157894736842106</v>
      </c>
      <c r="T18" s="13">
        <f>T17*100/D17</f>
        <v>50</v>
      </c>
      <c r="U18" s="13">
        <f>U17*100/D17</f>
        <v>17.105263157894736</v>
      </c>
      <c r="V18" s="13">
        <f>V17*100/D17</f>
        <v>0</v>
      </c>
      <c r="W18" s="13">
        <f>W17*100/D17</f>
        <v>57.89473684210526</v>
      </c>
      <c r="X18" s="13">
        <f>X17*100/D17</f>
        <v>9.2105263157894743</v>
      </c>
      <c r="Y18" s="13">
        <f>Y17*100/D17</f>
        <v>0</v>
      </c>
      <c r="Z18" s="13">
        <f>Z17*100/D17</f>
        <v>56.578947368421055</v>
      </c>
      <c r="AA18" s="13">
        <f>AA17*100/D17</f>
        <v>10.526315789473685</v>
      </c>
      <c r="AB18" s="13">
        <f>AB17*100/D17</f>
        <v>0</v>
      </c>
      <c r="AC18" s="13">
        <f>AC17*100/D17</f>
        <v>53.94736842105263</v>
      </c>
      <c r="AD18" s="13">
        <f>AD17*100/D17</f>
        <v>11.842105263157896</v>
      </c>
      <c r="AE18" s="13">
        <f>AE17*100/D17</f>
        <v>1.3157894736842106</v>
      </c>
      <c r="AF18" s="13">
        <f>AF17*100/D17</f>
        <v>51.315789473684212</v>
      </c>
      <c r="AG18" s="13">
        <f>AG17*100/D17</f>
        <v>18.421052631578949</v>
      </c>
      <c r="AH18" s="13">
        <f>AH17*100/D17</f>
        <v>3.9473684210526314</v>
      </c>
      <c r="AI18" s="13">
        <f>AI17*100/D17</f>
        <v>56.578947368421055</v>
      </c>
      <c r="AJ18" s="13">
        <f>AJ17*100/D17</f>
        <v>9.2105263157894743</v>
      </c>
      <c r="AK18" s="13">
        <f>AK17*100/D17</f>
        <v>1.3157894736842106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A19" sqref="A19"/>
    </sheetView>
  </sheetViews>
  <sheetFormatPr defaultRowHeight="14.5" x14ac:dyDescent="0.35"/>
  <cols>
    <col min="2" max="2" width="20.54296875" customWidth="1"/>
    <col min="3" max="3" width="22.90625" customWidth="1"/>
    <col min="4" max="4" width="12.6328125" customWidth="1"/>
    <col min="5" max="5" width="11.6328125" customWidth="1"/>
    <col min="6" max="16" width="11.90625" customWidth="1"/>
    <col min="17" max="17" width="12" customWidth="1"/>
    <col min="18" max="18" width="11" customWidth="1"/>
    <col min="19" max="19" width="11.6328125" customWidth="1"/>
    <col min="20" max="20" width="11.90625" customWidth="1"/>
    <col min="21" max="21" width="12.08984375" customWidth="1"/>
    <col min="22" max="34" width="11.453125" customWidth="1"/>
    <col min="35" max="35" width="12" customWidth="1"/>
    <col min="36" max="36" width="11.90625" customWidth="1"/>
    <col min="37" max="37" width="11.54296875" customWidth="1"/>
    <col min="38" max="38" width="12.08984375" customWidth="1"/>
    <col min="39" max="39" width="11" customWidth="1"/>
    <col min="40" max="40" width="11.453125" customWidth="1"/>
  </cols>
  <sheetData>
    <row r="2" spans="1:40" ht="15.5" x14ac:dyDescent="0.3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 t="s">
        <v>2</v>
      </c>
      <c r="S2" s="39"/>
      <c r="T2" s="39"/>
      <c r="U2" s="39"/>
      <c r="V2" s="3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3" t="s">
        <v>19</v>
      </c>
      <c r="AN2" s="43"/>
    </row>
    <row r="3" spans="1:40" ht="15.5" x14ac:dyDescent="0.35">
      <c r="A3" s="3"/>
      <c r="B3" s="39" t="s">
        <v>13</v>
      </c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9" t="s">
        <v>45</v>
      </c>
      <c r="S3" s="39"/>
      <c r="T3" s="39"/>
      <c r="U3" s="39"/>
      <c r="V3" s="39"/>
      <c r="W3" s="3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5" x14ac:dyDescent="0.3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4" t="s">
        <v>32</v>
      </c>
      <c r="S4" s="44"/>
      <c r="T4" s="44"/>
      <c r="U4" s="44"/>
      <c r="V4" s="44"/>
      <c r="W4" s="4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5">
      <c r="A7" s="36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8" t="s">
        <v>6</v>
      </c>
      <c r="U7" s="38"/>
      <c r="V7" s="38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8" t="s">
        <v>7</v>
      </c>
      <c r="AM7" s="38"/>
      <c r="AN7" s="38"/>
    </row>
    <row r="8" spans="1:40" ht="15.75" customHeight="1" x14ac:dyDescent="0.35">
      <c r="A8" s="36"/>
      <c r="B8" s="38"/>
      <c r="C8" s="38"/>
      <c r="D8" s="38"/>
      <c r="E8" s="40" t="s">
        <v>15</v>
      </c>
      <c r="F8" s="40" t="s">
        <v>16</v>
      </c>
      <c r="G8" s="40" t="s">
        <v>17</v>
      </c>
      <c r="H8" s="69" t="s">
        <v>20</v>
      </c>
      <c r="I8" s="70"/>
      <c r="J8" s="71"/>
      <c r="K8" s="66" t="s">
        <v>21</v>
      </c>
      <c r="L8" s="67"/>
      <c r="M8" s="68"/>
      <c r="N8" s="63" t="s">
        <v>31</v>
      </c>
      <c r="O8" s="64"/>
      <c r="P8" s="65"/>
      <c r="Q8" s="61" t="s">
        <v>26</v>
      </c>
      <c r="R8" s="59"/>
      <c r="S8" s="60"/>
      <c r="T8" s="40" t="s">
        <v>15</v>
      </c>
      <c r="U8" s="40" t="s">
        <v>16</v>
      </c>
      <c r="V8" s="40" t="s">
        <v>17</v>
      </c>
      <c r="W8" s="62" t="s">
        <v>27</v>
      </c>
      <c r="X8" s="62"/>
      <c r="Y8" s="62"/>
      <c r="Z8" s="62" t="s">
        <v>22</v>
      </c>
      <c r="AA8" s="62"/>
      <c r="AB8" s="62"/>
      <c r="AC8" s="36" t="s">
        <v>28</v>
      </c>
      <c r="AD8" s="36"/>
      <c r="AE8" s="36"/>
      <c r="AF8" s="36" t="s">
        <v>29</v>
      </c>
      <c r="AG8" s="36"/>
      <c r="AH8" s="36"/>
      <c r="AI8" s="59" t="s">
        <v>23</v>
      </c>
      <c r="AJ8" s="59"/>
      <c r="AK8" s="60"/>
      <c r="AL8" s="40" t="s">
        <v>15</v>
      </c>
      <c r="AM8" s="40" t="s">
        <v>16</v>
      </c>
      <c r="AN8" s="40" t="s">
        <v>17</v>
      </c>
    </row>
    <row r="9" spans="1:40" ht="126.75" customHeight="1" x14ac:dyDescent="0.35">
      <c r="A9" s="36"/>
      <c r="B9" s="38"/>
      <c r="C9" s="38"/>
      <c r="D9" s="38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1"/>
      <c r="U9" s="41"/>
      <c r="V9" s="4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1"/>
      <c r="AM9" s="41"/>
      <c r="AN9" s="41"/>
    </row>
    <row r="10" spans="1:40" ht="15.5" x14ac:dyDescent="0.3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5" x14ac:dyDescent="0.3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5" x14ac:dyDescent="0.3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5" x14ac:dyDescent="0.3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5" x14ac:dyDescent="0.3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5" x14ac:dyDescent="0.3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5" x14ac:dyDescent="0.3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5" x14ac:dyDescent="0.35">
      <c r="A17" s="54" t="s">
        <v>1</v>
      </c>
      <c r="B17" s="55"/>
      <c r="C17" s="56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5">
      <c r="A18" s="45" t="s">
        <v>11</v>
      </c>
      <c r="B18" s="45"/>
      <c r="C18" s="4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tabSelected="1" topLeftCell="A13" zoomScale="64" zoomScaleNormal="64" workbookViewId="0">
      <selection activeCell="M27" sqref="M27"/>
    </sheetView>
  </sheetViews>
  <sheetFormatPr defaultRowHeight="14.5" x14ac:dyDescent="0.35"/>
  <cols>
    <col min="1" max="1" width="17.6328125" customWidth="1"/>
    <col min="2" max="2" width="9.54296875" bestFit="1" customWidth="1"/>
    <col min="3" max="17" width="9.36328125" bestFit="1" customWidth="1"/>
    <col min="19" max="19" width="12.453125" customWidth="1"/>
    <col min="21" max="21" width="14.54296875" customWidth="1"/>
    <col min="23" max="23" width="10.453125" customWidth="1"/>
  </cols>
  <sheetData>
    <row r="1" spans="1:23" x14ac:dyDescent="0.35">
      <c r="N1" s="37"/>
      <c r="O1" s="37"/>
      <c r="V1" s="43" t="s">
        <v>19</v>
      </c>
      <c r="W1" s="43"/>
    </row>
    <row r="2" spans="1:23" ht="15.5" x14ac:dyDescent="0.35">
      <c r="B2" s="7" t="s">
        <v>37</v>
      </c>
      <c r="C2" s="2"/>
      <c r="E2" s="2"/>
      <c r="F2" s="2"/>
      <c r="I2" s="39" t="s">
        <v>51</v>
      </c>
      <c r="J2" s="39"/>
      <c r="K2" s="39"/>
      <c r="L2" s="39"/>
      <c r="M2" s="39"/>
      <c r="N2" s="3"/>
      <c r="O2" s="3"/>
    </row>
    <row r="3" spans="1:23" ht="36" customHeight="1" x14ac:dyDescent="0.35">
      <c r="A3" s="3"/>
      <c r="B3" s="42" t="s">
        <v>53</v>
      </c>
      <c r="C3" s="42"/>
      <c r="D3" s="42"/>
      <c r="E3" s="42"/>
      <c r="F3" s="42"/>
      <c r="G3" s="42"/>
      <c r="H3" s="2"/>
      <c r="I3" s="42" t="s">
        <v>52</v>
      </c>
      <c r="J3" s="42"/>
      <c r="K3" s="42"/>
      <c r="L3" s="42"/>
      <c r="M3" s="42"/>
      <c r="N3" s="42"/>
      <c r="O3" s="3"/>
      <c r="P3" s="3"/>
      <c r="Q3" s="3"/>
    </row>
    <row r="4" spans="1:23" ht="15.5" x14ac:dyDescent="0.35">
      <c r="C4" s="8"/>
      <c r="E4" s="3"/>
      <c r="F4" s="3"/>
      <c r="I4" s="44" t="s">
        <v>81</v>
      </c>
      <c r="J4" s="44"/>
      <c r="K4" s="44"/>
      <c r="L4" s="44"/>
      <c r="M4" s="44"/>
      <c r="N4" s="44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40" t="s">
        <v>48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36" t="s">
        <v>47</v>
      </c>
      <c r="S7" s="36"/>
      <c r="T7" s="36"/>
      <c r="U7" s="36"/>
      <c r="V7" s="36"/>
      <c r="W7" s="36"/>
    </row>
    <row r="8" spans="1:23" ht="62" x14ac:dyDescent="0.35">
      <c r="A8" s="41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5" x14ac:dyDescent="0.35">
      <c r="A9" s="18" t="s">
        <v>33</v>
      </c>
      <c r="B9" s="12">
        <v>13</v>
      </c>
      <c r="C9" s="12">
        <v>3</v>
      </c>
      <c r="D9" s="12">
        <v>4</v>
      </c>
      <c r="E9" s="12">
        <v>6</v>
      </c>
      <c r="F9" s="15">
        <v>2</v>
      </c>
      <c r="G9" s="12">
        <v>5</v>
      </c>
      <c r="H9" s="12">
        <v>6</v>
      </c>
      <c r="I9" s="12">
        <v>2</v>
      </c>
      <c r="J9" s="12">
        <v>4</v>
      </c>
      <c r="K9" s="12">
        <v>7</v>
      </c>
      <c r="L9" s="12">
        <v>3</v>
      </c>
      <c r="M9" s="12">
        <v>5</v>
      </c>
      <c r="N9" s="12">
        <v>5</v>
      </c>
      <c r="O9" s="12">
        <v>2</v>
      </c>
      <c r="P9" s="12">
        <v>5</v>
      </c>
      <c r="Q9" s="12">
        <v>6</v>
      </c>
      <c r="R9" s="5">
        <f t="shared" ref="R9:R13" si="0">(C9+F9+I9+L9+O9)/5</f>
        <v>2.4</v>
      </c>
      <c r="S9" s="6">
        <f t="shared" ref="S9:S15" si="1">R9*100/B9</f>
        <v>18.46153846153846</v>
      </c>
      <c r="T9" s="5">
        <f t="shared" ref="T9:T13" si="2">(D9+G9+J9+M9+P9)/5</f>
        <v>4.5999999999999996</v>
      </c>
      <c r="U9" s="6">
        <f t="shared" ref="U9:U15" si="3">T9*100/B9</f>
        <v>35.38461538461538</v>
      </c>
      <c r="V9" s="28">
        <f t="shared" ref="V9:V15" si="4">(E9+H9+K9+N9+Q9)/5</f>
        <v>6</v>
      </c>
      <c r="W9" s="6">
        <f t="shared" ref="W9:W15" si="5">V9*100/B9</f>
        <v>46.153846153846153</v>
      </c>
    </row>
    <row r="10" spans="1:23" ht="15.5" x14ac:dyDescent="0.35">
      <c r="A10" s="18" t="s">
        <v>34</v>
      </c>
      <c r="B10" s="12">
        <v>48</v>
      </c>
      <c r="C10" s="12">
        <v>20</v>
      </c>
      <c r="D10" s="12">
        <v>26</v>
      </c>
      <c r="E10" s="12">
        <v>2</v>
      </c>
      <c r="F10" s="12">
        <v>31</v>
      </c>
      <c r="G10" s="12">
        <v>15</v>
      </c>
      <c r="H10" s="12">
        <v>2</v>
      </c>
      <c r="I10" s="12">
        <v>27</v>
      </c>
      <c r="J10" s="12">
        <v>20</v>
      </c>
      <c r="K10" s="12">
        <v>1</v>
      </c>
      <c r="L10" s="12">
        <v>22</v>
      </c>
      <c r="M10" s="12">
        <v>26</v>
      </c>
      <c r="N10" s="12">
        <v>0</v>
      </c>
      <c r="O10" s="12">
        <v>28</v>
      </c>
      <c r="P10" s="12">
        <v>20</v>
      </c>
      <c r="Q10" s="12">
        <v>0</v>
      </c>
      <c r="R10" s="5">
        <f t="shared" si="0"/>
        <v>25.6</v>
      </c>
      <c r="S10" s="6">
        <f t="shared" si="1"/>
        <v>53.333333333333336</v>
      </c>
      <c r="T10" s="5">
        <f t="shared" si="2"/>
        <v>21.4</v>
      </c>
      <c r="U10" s="6">
        <f t="shared" si="3"/>
        <v>44.583333333333336</v>
      </c>
      <c r="V10" s="28">
        <f t="shared" si="4"/>
        <v>1</v>
      </c>
      <c r="W10" s="6">
        <f t="shared" si="5"/>
        <v>2.0833333333333335</v>
      </c>
    </row>
    <row r="11" spans="1:23" ht="15.5" x14ac:dyDescent="0.35">
      <c r="A11" s="18" t="s">
        <v>35</v>
      </c>
      <c r="B11" s="12">
        <v>92</v>
      </c>
      <c r="C11" s="12">
        <v>31</v>
      </c>
      <c r="D11" s="12">
        <v>30</v>
      </c>
      <c r="E11" s="12">
        <v>31</v>
      </c>
      <c r="F11" s="12">
        <v>31</v>
      </c>
      <c r="G11" s="12">
        <v>30</v>
      </c>
      <c r="H11" s="12">
        <v>31</v>
      </c>
      <c r="I11" s="12">
        <v>21</v>
      </c>
      <c r="J11" s="12">
        <v>40</v>
      </c>
      <c r="K11" s="12">
        <v>31</v>
      </c>
      <c r="L11" s="12">
        <v>41</v>
      </c>
      <c r="M11" s="12">
        <v>30</v>
      </c>
      <c r="N11" s="12">
        <v>21</v>
      </c>
      <c r="O11" s="12">
        <v>32</v>
      </c>
      <c r="P11" s="12">
        <v>30</v>
      </c>
      <c r="Q11" s="12">
        <v>30</v>
      </c>
      <c r="R11" s="5">
        <f t="shared" si="0"/>
        <v>31.2</v>
      </c>
      <c r="S11" s="6">
        <f t="shared" si="1"/>
        <v>33.913043478260867</v>
      </c>
      <c r="T11" s="5">
        <f t="shared" si="2"/>
        <v>32</v>
      </c>
      <c r="U11" s="6">
        <f t="shared" si="3"/>
        <v>34.782608695652172</v>
      </c>
      <c r="V11" s="28">
        <f t="shared" si="4"/>
        <v>28.8</v>
      </c>
      <c r="W11" s="6">
        <f t="shared" si="5"/>
        <v>31.304347826086957</v>
      </c>
    </row>
    <row r="12" spans="1:23" ht="15.5" x14ac:dyDescent="0.35">
      <c r="A12" s="18" t="s">
        <v>36</v>
      </c>
      <c r="B12" s="12">
        <v>76</v>
      </c>
      <c r="C12" s="12">
        <v>24</v>
      </c>
      <c r="D12" s="12">
        <v>26</v>
      </c>
      <c r="E12" s="12">
        <v>26</v>
      </c>
      <c r="F12" s="12">
        <v>24</v>
      </c>
      <c r="G12" s="12">
        <v>26</v>
      </c>
      <c r="H12" s="12">
        <v>26</v>
      </c>
      <c r="I12" s="12">
        <v>25</v>
      </c>
      <c r="J12" s="12">
        <v>30</v>
      </c>
      <c r="K12" s="12">
        <v>21</v>
      </c>
      <c r="L12" s="12">
        <v>35</v>
      </c>
      <c r="M12" s="12">
        <v>30</v>
      </c>
      <c r="N12" s="12">
        <v>11</v>
      </c>
      <c r="O12" s="12">
        <v>26</v>
      </c>
      <c r="P12" s="12">
        <v>25</v>
      </c>
      <c r="Q12" s="12">
        <v>25</v>
      </c>
      <c r="R12" s="5">
        <f t="shared" si="0"/>
        <v>26.8</v>
      </c>
      <c r="S12" s="6">
        <f t="shared" si="1"/>
        <v>35.263157894736842</v>
      </c>
      <c r="T12" s="5">
        <f t="shared" si="2"/>
        <v>27.4</v>
      </c>
      <c r="U12" s="6">
        <f t="shared" si="3"/>
        <v>36.05263157894737</v>
      </c>
      <c r="V12" s="28">
        <f t="shared" si="4"/>
        <v>21.8</v>
      </c>
      <c r="W12" s="6">
        <f t="shared" si="5"/>
        <v>28.684210526315791</v>
      </c>
    </row>
    <row r="13" spans="1:23" ht="15.5" x14ac:dyDescent="0.35">
      <c r="A13" s="18" t="s">
        <v>46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" customHeight="1" x14ac:dyDescent="0.35">
      <c r="A14" s="33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2" x14ac:dyDescent="0.35">
      <c r="A15" s="33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5" x14ac:dyDescent="0.35">
      <c r="A16" s="14" t="s">
        <v>1</v>
      </c>
      <c r="B16" s="14">
        <f>SUM(B8:B15)</f>
        <v>229</v>
      </c>
      <c r="C16" s="14">
        <f t="shared" ref="C16:Q16" si="6">SUM(C8:C15)</f>
        <v>78</v>
      </c>
      <c r="D16" s="14">
        <f t="shared" si="6"/>
        <v>86</v>
      </c>
      <c r="E16" s="14">
        <f t="shared" si="6"/>
        <v>65</v>
      </c>
      <c r="F16" s="14">
        <f t="shared" si="6"/>
        <v>88</v>
      </c>
      <c r="G16" s="14">
        <f t="shared" si="6"/>
        <v>76</v>
      </c>
      <c r="H16" s="14">
        <f t="shared" si="6"/>
        <v>65</v>
      </c>
      <c r="I16" s="14">
        <f t="shared" si="6"/>
        <v>75</v>
      </c>
      <c r="J16" s="14">
        <f t="shared" si="6"/>
        <v>94</v>
      </c>
      <c r="K16" s="14">
        <f t="shared" si="6"/>
        <v>60</v>
      </c>
      <c r="L16" s="14">
        <f t="shared" si="6"/>
        <v>101</v>
      </c>
      <c r="M16" s="14">
        <f t="shared" si="6"/>
        <v>91</v>
      </c>
      <c r="N16" s="14">
        <f t="shared" si="6"/>
        <v>37</v>
      </c>
      <c r="O16" s="14">
        <f t="shared" si="6"/>
        <v>88</v>
      </c>
      <c r="P16" s="14">
        <f t="shared" si="6"/>
        <v>80</v>
      </c>
      <c r="Q16" s="14">
        <f t="shared" si="6"/>
        <v>61</v>
      </c>
      <c r="R16" s="5"/>
      <c r="S16" s="6"/>
      <c r="T16" s="5"/>
      <c r="U16" s="6"/>
      <c r="V16" s="28"/>
      <c r="W16" s="6"/>
    </row>
    <row r="17" spans="1:23" ht="17.25" customHeight="1" x14ac:dyDescent="0.35">
      <c r="A17" s="27" t="s">
        <v>12</v>
      </c>
      <c r="B17" s="16">
        <f>B16*100/B16</f>
        <v>100</v>
      </c>
      <c r="C17" s="13">
        <f>C16*100/B16</f>
        <v>34.061135371179041</v>
      </c>
      <c r="D17" s="13">
        <f>D16*100/B16</f>
        <v>37.554585152838428</v>
      </c>
      <c r="E17" s="13">
        <f>E16*100/B16</f>
        <v>28.384279475982531</v>
      </c>
      <c r="F17" s="13">
        <f>F16*100/B16</f>
        <v>38.427947598253276</v>
      </c>
      <c r="G17" s="13">
        <f>G16*100/B16</f>
        <v>33.187772925764193</v>
      </c>
      <c r="H17" s="13">
        <f>H16*100/B16</f>
        <v>28.384279475982531</v>
      </c>
      <c r="I17" s="13">
        <f>I16*100/B16</f>
        <v>32.751091703056765</v>
      </c>
      <c r="J17" s="13">
        <f>J16*100/B16</f>
        <v>41.048034934497814</v>
      </c>
      <c r="K17" s="13">
        <f>K16*100/B16</f>
        <v>26.200873362445414</v>
      </c>
      <c r="L17" s="13">
        <f>L16*100/B16</f>
        <v>44.104803493449779</v>
      </c>
      <c r="M17" s="13">
        <f>M16*100/B16</f>
        <v>39.737991266375545</v>
      </c>
      <c r="N17" s="13">
        <f>N16*100/B16</f>
        <v>16.157205240174672</v>
      </c>
      <c r="O17" s="13">
        <f>O16*100/B16</f>
        <v>38.427947598253276</v>
      </c>
      <c r="P17" s="13">
        <f>P16*100/B16</f>
        <v>34.93449781659389</v>
      </c>
      <c r="Q17" s="13">
        <f>Q16*100/B16</f>
        <v>26.637554585152838</v>
      </c>
      <c r="R17" s="25"/>
      <c r="S17" s="25"/>
      <c r="T17" s="25"/>
      <c r="U17" s="25"/>
      <c r="V17" s="25"/>
      <c r="W17" s="25"/>
    </row>
    <row r="18" spans="1:23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5" x14ac:dyDescent="0.3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5" x14ac:dyDescent="0.3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dcterms:created xsi:type="dcterms:W3CDTF">2022-12-22T06:57:03Z</dcterms:created>
  <dcterms:modified xsi:type="dcterms:W3CDTF">2026-03-31T11:55:14Z</dcterms:modified>
</cp:coreProperties>
</file>