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ARYSTAN IT GROUP\Desktop\"/>
    </mc:Choice>
  </mc:AlternateContent>
  <xr:revisionPtr revIDLastSave="0" documentId="13_ncr:1_{31C0EB86-A318-4353-80D9-F61828E07AE7}" xr6:coauthVersionLast="47" xr6:coauthVersionMax="47" xr10:uidLastSave="{00000000-0000-0000-0000-000000000000}"/>
  <bookViews>
    <workbookView xWindow="-108" yWindow="-108" windowWidth="23256" windowHeight="12456" activeTab="4" xr2:uid="{00000000-000D-0000-FFFF-FFFF00000000}"/>
  </bookViews>
  <sheets>
    <sheet name="ересек топ" sheetId="3" r:id="rId1"/>
    <sheet name="кіші топ" sheetId="1" r:id="rId2"/>
    <sheet name="ортаңғы топ" sheetId="2" r:id="rId3"/>
    <sheet name="МАД тобы" sheetId="4" r:id="rId4"/>
    <sheet name="әдіскер жиынтығы" sheetId="5" r:id="rId5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48" i="5" l="1"/>
  <c r="W48" i="5" s="1"/>
  <c r="V49" i="5"/>
  <c r="W49" i="5" s="1"/>
  <c r="V50" i="5"/>
  <c r="W50" i="5" s="1"/>
  <c r="T48" i="5"/>
  <c r="U48" i="5" s="1"/>
  <c r="T49" i="5"/>
  <c r="U49" i="5" s="1"/>
  <c r="T50" i="5"/>
  <c r="U50" i="5" s="1"/>
  <c r="R48" i="5"/>
  <c r="S48" i="5" s="1"/>
  <c r="R49" i="5"/>
  <c r="S49" i="5" s="1"/>
  <c r="R50" i="5"/>
  <c r="S50" i="5" s="1"/>
  <c r="R47" i="5"/>
  <c r="S47" i="5" s="1"/>
  <c r="AJ37" i="3"/>
  <c r="V12" i="5"/>
  <c r="W12" i="5" s="1"/>
  <c r="T12" i="5"/>
  <c r="U12" i="5" s="1"/>
  <c r="R12" i="5"/>
  <c r="S12" i="5" s="1"/>
  <c r="V11" i="5"/>
  <c r="W11" i="5" s="1"/>
  <c r="T11" i="5"/>
  <c r="U11" i="5" s="1"/>
  <c r="R11" i="5"/>
  <c r="S11" i="5" s="1"/>
  <c r="V29" i="5"/>
  <c r="W29" i="5" s="1"/>
  <c r="V30" i="5"/>
  <c r="W30" i="5" s="1"/>
  <c r="V31" i="5"/>
  <c r="W31" i="5" s="1"/>
  <c r="V32" i="5"/>
  <c r="T30" i="5"/>
  <c r="U30" i="5" s="1"/>
  <c r="T31" i="5"/>
  <c r="U31" i="5" s="1"/>
  <c r="T29" i="5"/>
  <c r="U29" i="5" s="1"/>
  <c r="R29" i="5"/>
  <c r="S29" i="5" s="1"/>
  <c r="R30" i="5"/>
  <c r="S30" i="5" s="1"/>
  <c r="R31" i="5"/>
  <c r="S31" i="5" s="1"/>
  <c r="AJ17" i="3"/>
  <c r="T10" i="5" l="1"/>
  <c r="T13" i="5"/>
  <c r="T14" i="5"/>
  <c r="V10" i="5"/>
  <c r="V13" i="5"/>
  <c r="V14" i="5"/>
  <c r="R10" i="5"/>
  <c r="V47" i="5"/>
  <c r="W47" i="5" s="1"/>
  <c r="T47" i="5"/>
  <c r="U47" i="5" s="1"/>
  <c r="V28" i="5"/>
  <c r="W28" i="5" s="1"/>
  <c r="T28" i="5"/>
  <c r="U28" i="5" s="1"/>
  <c r="V9" i="5"/>
  <c r="T9" i="5"/>
  <c r="R9" i="5"/>
  <c r="Q53" i="5"/>
  <c r="P53" i="5"/>
  <c r="O53" i="5"/>
  <c r="N53" i="5"/>
  <c r="M53" i="5"/>
  <c r="L53" i="5"/>
  <c r="K53" i="5"/>
  <c r="J53" i="5"/>
  <c r="I53" i="5"/>
  <c r="H53" i="5"/>
  <c r="G53" i="5"/>
  <c r="F53" i="5"/>
  <c r="E53" i="5"/>
  <c r="D53" i="5"/>
  <c r="C53" i="5"/>
  <c r="B53" i="5"/>
  <c r="B54" i="5" s="1"/>
  <c r="V52" i="5"/>
  <c r="T52" i="5"/>
  <c r="R52" i="5"/>
  <c r="Q34" i="5"/>
  <c r="P34" i="5"/>
  <c r="O34" i="5"/>
  <c r="N34" i="5"/>
  <c r="M34" i="5"/>
  <c r="L34" i="5"/>
  <c r="K34" i="5"/>
  <c r="J34" i="5"/>
  <c r="I34" i="5"/>
  <c r="H34" i="5"/>
  <c r="G34" i="5"/>
  <c r="F34" i="5"/>
  <c r="E34" i="5"/>
  <c r="D34" i="5"/>
  <c r="C34" i="5"/>
  <c r="B34" i="5"/>
  <c r="B35" i="5" s="1"/>
  <c r="V33" i="5"/>
  <c r="T33" i="5"/>
  <c r="R28" i="5"/>
  <c r="S28" i="5" s="1"/>
  <c r="E61" i="1"/>
  <c r="AK57" i="4"/>
  <c r="AK58" i="4" s="1"/>
  <c r="AJ57" i="4"/>
  <c r="AJ58" i="4" s="1"/>
  <c r="AI57" i="4"/>
  <c r="AI58" i="4" s="1"/>
  <c r="AH57" i="4"/>
  <c r="AH58" i="4" s="1"/>
  <c r="AG57" i="4"/>
  <c r="AG58" i="4" s="1"/>
  <c r="AF57" i="4"/>
  <c r="AF58" i="4" s="1"/>
  <c r="AE57" i="4"/>
  <c r="AE58" i="4" s="1"/>
  <c r="AD57" i="4"/>
  <c r="AD58" i="4" s="1"/>
  <c r="AC57" i="4"/>
  <c r="AC58" i="4" s="1"/>
  <c r="AB57" i="4"/>
  <c r="AB58" i="4" s="1"/>
  <c r="AA57" i="4"/>
  <c r="AA58" i="4" s="1"/>
  <c r="Z57" i="4"/>
  <c r="Z58" i="4" s="1"/>
  <c r="Y57" i="4"/>
  <c r="Y58" i="4" s="1"/>
  <c r="X57" i="4"/>
  <c r="X58" i="4" s="1"/>
  <c r="W57" i="4"/>
  <c r="W58" i="4" s="1"/>
  <c r="V57" i="4"/>
  <c r="V58" i="4" s="1"/>
  <c r="U57" i="4"/>
  <c r="U58" i="4" s="1"/>
  <c r="T57" i="4"/>
  <c r="T58" i="4" s="1"/>
  <c r="S57" i="4"/>
  <c r="S58" i="4" s="1"/>
  <c r="R57" i="4"/>
  <c r="R58" i="4" s="1"/>
  <c r="Q57" i="4"/>
  <c r="Q58" i="4" s="1"/>
  <c r="P57" i="4"/>
  <c r="P58" i="4" s="1"/>
  <c r="O57" i="4"/>
  <c r="O58" i="4" s="1"/>
  <c r="N57" i="4"/>
  <c r="N58" i="4" s="1"/>
  <c r="M57" i="4"/>
  <c r="M58" i="4" s="1"/>
  <c r="L57" i="4"/>
  <c r="L58" i="4" s="1"/>
  <c r="K57" i="4"/>
  <c r="K58" i="4" s="1"/>
  <c r="J57" i="4"/>
  <c r="J58" i="4" s="1"/>
  <c r="I57" i="4"/>
  <c r="I58" i="4" s="1"/>
  <c r="H57" i="4"/>
  <c r="H58" i="4" s="1"/>
  <c r="G57" i="4"/>
  <c r="G58" i="4" s="1"/>
  <c r="F57" i="4"/>
  <c r="F58" i="4" s="1"/>
  <c r="E57" i="4"/>
  <c r="E58" i="4" s="1"/>
  <c r="D57" i="4"/>
  <c r="AK38" i="4"/>
  <c r="AK39" i="4" s="1"/>
  <c r="AJ38" i="4"/>
  <c r="AJ39" i="4" s="1"/>
  <c r="AI38" i="4"/>
  <c r="AI39" i="4" s="1"/>
  <c r="AH38" i="4"/>
  <c r="AH39" i="4" s="1"/>
  <c r="AG38" i="4"/>
  <c r="AG39" i="4" s="1"/>
  <c r="AF38" i="4"/>
  <c r="AF39" i="4" s="1"/>
  <c r="AE38" i="4"/>
  <c r="AE39" i="4" s="1"/>
  <c r="AD38" i="4"/>
  <c r="AD39" i="4" s="1"/>
  <c r="AC38" i="4"/>
  <c r="AC39" i="4" s="1"/>
  <c r="AB38" i="4"/>
  <c r="AB39" i="4" s="1"/>
  <c r="AA38" i="4"/>
  <c r="AA39" i="4" s="1"/>
  <c r="Z38" i="4"/>
  <c r="Z39" i="4" s="1"/>
  <c r="Y38" i="4"/>
  <c r="Y39" i="4" s="1"/>
  <c r="X38" i="4"/>
  <c r="X39" i="4" s="1"/>
  <c r="W38" i="4"/>
  <c r="W39" i="4" s="1"/>
  <c r="V38" i="4"/>
  <c r="V39" i="4" s="1"/>
  <c r="U38" i="4"/>
  <c r="U39" i="4" s="1"/>
  <c r="T38" i="4"/>
  <c r="T39" i="4" s="1"/>
  <c r="S38" i="4"/>
  <c r="S39" i="4" s="1"/>
  <c r="R38" i="4"/>
  <c r="R39" i="4" s="1"/>
  <c r="Q38" i="4"/>
  <c r="Q39" i="4" s="1"/>
  <c r="P38" i="4"/>
  <c r="P39" i="4" s="1"/>
  <c r="O38" i="4"/>
  <c r="O39" i="4" s="1"/>
  <c r="N38" i="4"/>
  <c r="N39" i="4" s="1"/>
  <c r="M38" i="4"/>
  <c r="M39" i="4" s="1"/>
  <c r="L38" i="4"/>
  <c r="L39" i="4" s="1"/>
  <c r="K38" i="4"/>
  <c r="K39" i="4" s="1"/>
  <c r="J38" i="4"/>
  <c r="J39" i="4" s="1"/>
  <c r="I38" i="4"/>
  <c r="I39" i="4" s="1"/>
  <c r="H38" i="4"/>
  <c r="H39" i="4" s="1"/>
  <c r="G38" i="4"/>
  <c r="G39" i="4" s="1"/>
  <c r="F38" i="4"/>
  <c r="F39" i="4" s="1"/>
  <c r="E38" i="4"/>
  <c r="E39" i="4" s="1"/>
  <c r="D38" i="4"/>
  <c r="AK17" i="4"/>
  <c r="AK18" i="4" s="1"/>
  <c r="AJ17" i="4"/>
  <c r="AJ18" i="4" s="1"/>
  <c r="AI17" i="4"/>
  <c r="AI18" i="4" s="1"/>
  <c r="AH17" i="4"/>
  <c r="AH18" i="4" s="1"/>
  <c r="AG17" i="4"/>
  <c r="AG18" i="4" s="1"/>
  <c r="AF17" i="4"/>
  <c r="AF18" i="4" s="1"/>
  <c r="AE17" i="4"/>
  <c r="AE18" i="4" s="1"/>
  <c r="AD17" i="4"/>
  <c r="AD18" i="4" s="1"/>
  <c r="AC17" i="4"/>
  <c r="AC18" i="4" s="1"/>
  <c r="AB17" i="4"/>
  <c r="AB18" i="4" s="1"/>
  <c r="AA17" i="4"/>
  <c r="AA18" i="4" s="1"/>
  <c r="Z17" i="4"/>
  <c r="Z18" i="4" s="1"/>
  <c r="Y17" i="4"/>
  <c r="Y18" i="4" s="1"/>
  <c r="X17" i="4"/>
  <c r="X18" i="4" s="1"/>
  <c r="W17" i="4"/>
  <c r="W18" i="4" s="1"/>
  <c r="V17" i="4"/>
  <c r="V18" i="4" s="1"/>
  <c r="U17" i="4"/>
  <c r="U18" i="4" s="1"/>
  <c r="T17" i="4"/>
  <c r="T18" i="4" s="1"/>
  <c r="S17" i="4"/>
  <c r="S18" i="4" s="1"/>
  <c r="R17" i="4"/>
  <c r="R18" i="4" s="1"/>
  <c r="Q17" i="4"/>
  <c r="Q18" i="4" s="1"/>
  <c r="P17" i="4"/>
  <c r="P18" i="4" s="1"/>
  <c r="O17" i="4"/>
  <c r="O18" i="4" s="1"/>
  <c r="N17" i="4"/>
  <c r="N18" i="4" s="1"/>
  <c r="M17" i="4"/>
  <c r="M18" i="4" s="1"/>
  <c r="L17" i="4"/>
  <c r="L18" i="4" s="1"/>
  <c r="K17" i="4"/>
  <c r="K18" i="4" s="1"/>
  <c r="J17" i="4"/>
  <c r="J18" i="4" s="1"/>
  <c r="I17" i="4"/>
  <c r="I18" i="4" s="1"/>
  <c r="H17" i="4"/>
  <c r="H18" i="4" s="1"/>
  <c r="G17" i="4"/>
  <c r="G18" i="4" s="1"/>
  <c r="F17" i="4"/>
  <c r="F18" i="4" s="1"/>
  <c r="E17" i="4"/>
  <c r="E18" i="4" s="1"/>
  <c r="D17" i="4"/>
  <c r="H56" i="3"/>
  <c r="AJ18" i="3"/>
  <c r="S53" i="5" l="1"/>
  <c r="V53" i="5" s="1"/>
  <c r="J54" i="5"/>
  <c r="L54" i="5"/>
  <c r="N54" i="5"/>
  <c r="P54" i="5"/>
  <c r="C54" i="5"/>
  <c r="E54" i="5"/>
  <c r="G54" i="5"/>
  <c r="I54" i="5"/>
  <c r="K54" i="5"/>
  <c r="M54" i="5"/>
  <c r="O54" i="5"/>
  <c r="Q54" i="5"/>
  <c r="C35" i="5"/>
  <c r="E35" i="5"/>
  <c r="G35" i="5"/>
  <c r="I35" i="5"/>
  <c r="K35" i="5"/>
  <c r="M35" i="5"/>
  <c r="O35" i="5"/>
  <c r="Q35" i="5"/>
  <c r="J35" i="5"/>
  <c r="L35" i="5"/>
  <c r="N35" i="5"/>
  <c r="P35" i="5"/>
  <c r="S34" i="5"/>
  <c r="V34" i="5" s="1"/>
  <c r="R53" i="5"/>
  <c r="U53" i="5" s="1"/>
  <c r="T53" i="5"/>
  <c r="W53" i="5" s="1"/>
  <c r="D54" i="5"/>
  <c r="F54" i="5"/>
  <c r="H54" i="5"/>
  <c r="R34" i="5"/>
  <c r="U34" i="5" s="1"/>
  <c r="T34" i="5"/>
  <c r="W34" i="5" s="1"/>
  <c r="D35" i="5"/>
  <c r="F35" i="5"/>
  <c r="H35" i="5"/>
  <c r="T54" i="5" l="1"/>
  <c r="W54" i="5" s="1"/>
  <c r="S54" i="5"/>
  <c r="V54" i="5" s="1"/>
  <c r="T35" i="5"/>
  <c r="W35" i="5" s="1"/>
  <c r="S35" i="5"/>
  <c r="V35" i="5" s="1"/>
  <c r="R54" i="5"/>
  <c r="U54" i="5" s="1"/>
  <c r="R35" i="5"/>
  <c r="U35" i="5" s="1"/>
  <c r="AK56" i="3" l="1"/>
  <c r="AI56" i="3"/>
  <c r="AH56" i="3"/>
  <c r="AG56" i="3"/>
  <c r="AF56" i="3"/>
  <c r="AE56" i="3"/>
  <c r="AD56" i="3"/>
  <c r="AC56" i="3"/>
  <c r="AB56" i="3"/>
  <c r="AA56" i="3"/>
  <c r="Z56" i="3"/>
  <c r="Y56" i="3"/>
  <c r="X56" i="3"/>
  <c r="W56" i="3"/>
  <c r="V56" i="3"/>
  <c r="U56" i="3"/>
  <c r="T56" i="3"/>
  <c r="S56" i="3"/>
  <c r="R56" i="3"/>
  <c r="Q56" i="3"/>
  <c r="P56" i="3"/>
  <c r="O56" i="3"/>
  <c r="N56" i="3"/>
  <c r="M56" i="3"/>
  <c r="L56" i="3"/>
  <c r="K56" i="3"/>
  <c r="J56" i="3"/>
  <c r="I56" i="3"/>
  <c r="G56" i="3"/>
  <c r="F56" i="3"/>
  <c r="E56" i="3"/>
  <c r="D56" i="3"/>
  <c r="AK37" i="3"/>
  <c r="AK38" i="3" s="1"/>
  <c r="AI37" i="3"/>
  <c r="AJ38" i="3" s="1"/>
  <c r="AH37" i="3"/>
  <c r="AG37" i="3"/>
  <c r="AF37" i="3"/>
  <c r="AG38" i="3" s="1"/>
  <c r="AE37" i="3"/>
  <c r="AD37" i="3"/>
  <c r="AC37" i="3"/>
  <c r="AD38" i="3" s="1"/>
  <c r="AB37" i="3"/>
  <c r="AA37" i="3"/>
  <c r="AB38" i="3" s="1"/>
  <c r="Z37" i="3"/>
  <c r="Y37" i="3"/>
  <c r="X37" i="3"/>
  <c r="W37" i="3"/>
  <c r="X38" i="3" s="1"/>
  <c r="V37" i="3"/>
  <c r="U37" i="3"/>
  <c r="V38" i="3" s="1"/>
  <c r="T37" i="3"/>
  <c r="S37" i="3"/>
  <c r="T38" i="3" s="1"/>
  <c r="R37" i="3"/>
  <c r="S38" i="3" s="1"/>
  <c r="Q37" i="3"/>
  <c r="R38" i="3" s="1"/>
  <c r="P37" i="3"/>
  <c r="O37" i="3"/>
  <c r="N37" i="3"/>
  <c r="O38" i="3" s="1"/>
  <c r="M37" i="3"/>
  <c r="N38" i="3" s="1"/>
  <c r="L37" i="3"/>
  <c r="K37" i="3"/>
  <c r="L38" i="3" s="1"/>
  <c r="J37" i="3"/>
  <c r="K38" i="3" s="1"/>
  <c r="I37" i="3"/>
  <c r="H37" i="3"/>
  <c r="G37" i="3"/>
  <c r="H38" i="3" s="1"/>
  <c r="F37" i="3"/>
  <c r="E37" i="3"/>
  <c r="D37" i="3"/>
  <c r="AK17" i="3"/>
  <c r="AK18" i="3" s="1"/>
  <c r="AI17" i="3"/>
  <c r="AI18" i="3" s="1"/>
  <c r="AH17" i="3"/>
  <c r="AH18" i="3" s="1"/>
  <c r="AG17" i="3"/>
  <c r="AG18" i="3" s="1"/>
  <c r="AF17" i="3"/>
  <c r="AF18" i="3" s="1"/>
  <c r="AE17" i="3"/>
  <c r="AE18" i="3" s="1"/>
  <c r="AD17" i="3"/>
  <c r="AD18" i="3" s="1"/>
  <c r="AC17" i="3"/>
  <c r="AC18" i="3" s="1"/>
  <c r="AB17" i="3"/>
  <c r="AB18" i="3" s="1"/>
  <c r="AA17" i="3"/>
  <c r="AA18" i="3" s="1"/>
  <c r="Z17" i="3"/>
  <c r="Z18" i="3" s="1"/>
  <c r="Y17" i="3"/>
  <c r="Y18" i="3" s="1"/>
  <c r="X17" i="3"/>
  <c r="X18" i="3" s="1"/>
  <c r="W17" i="3"/>
  <c r="W18" i="3" s="1"/>
  <c r="V17" i="3"/>
  <c r="V18" i="3" s="1"/>
  <c r="U17" i="3"/>
  <c r="U18" i="3" s="1"/>
  <c r="T17" i="3"/>
  <c r="T18" i="3" s="1"/>
  <c r="S17" i="3"/>
  <c r="S18" i="3" s="1"/>
  <c r="R17" i="3"/>
  <c r="R18" i="3" s="1"/>
  <c r="Q17" i="3"/>
  <c r="Q18" i="3" s="1"/>
  <c r="P17" i="3"/>
  <c r="P18" i="3" s="1"/>
  <c r="O17" i="3"/>
  <c r="O18" i="3" s="1"/>
  <c r="N17" i="3"/>
  <c r="N18" i="3" s="1"/>
  <c r="M17" i="3"/>
  <c r="M18" i="3" s="1"/>
  <c r="L17" i="3"/>
  <c r="L18" i="3" s="1"/>
  <c r="K17" i="3"/>
  <c r="K18" i="3" s="1"/>
  <c r="J17" i="3"/>
  <c r="J18" i="3" s="1"/>
  <c r="I17" i="3"/>
  <c r="I18" i="3" s="1"/>
  <c r="H17" i="3"/>
  <c r="H18" i="3" s="1"/>
  <c r="G17" i="3"/>
  <c r="G18" i="3" s="1"/>
  <c r="F17" i="3"/>
  <c r="F18" i="3" s="1"/>
  <c r="E17" i="3"/>
  <c r="E18" i="3" s="1"/>
  <c r="D17" i="3"/>
  <c r="H58" i="2"/>
  <c r="I58" i="2"/>
  <c r="J58" i="2"/>
  <c r="K58" i="2"/>
  <c r="L58" i="2"/>
  <c r="E57" i="2"/>
  <c r="E58" i="2" s="1"/>
  <c r="F57" i="2"/>
  <c r="F58" i="2" s="1"/>
  <c r="G57" i="2"/>
  <c r="G58" i="2" s="1"/>
  <c r="H57" i="2"/>
  <c r="I57" i="2"/>
  <c r="J57" i="2"/>
  <c r="K57" i="2"/>
  <c r="L57" i="2"/>
  <c r="M57" i="2"/>
  <c r="M58" i="2" s="1"/>
  <c r="N57" i="2"/>
  <c r="N58" i="2" s="1"/>
  <c r="O57" i="2"/>
  <c r="O58" i="2" s="1"/>
  <c r="P57" i="2"/>
  <c r="P58" i="2" s="1"/>
  <c r="Q57" i="2"/>
  <c r="Q58" i="2" s="1"/>
  <c r="R57" i="2"/>
  <c r="R58" i="2" s="1"/>
  <c r="S57" i="2"/>
  <c r="S58" i="2" s="1"/>
  <c r="T57" i="2"/>
  <c r="T58" i="2" s="1"/>
  <c r="U57" i="2"/>
  <c r="U58" i="2" s="1"/>
  <c r="V57" i="2"/>
  <c r="V58" i="2" s="1"/>
  <c r="W57" i="2"/>
  <c r="W58" i="2" s="1"/>
  <c r="X57" i="2"/>
  <c r="X58" i="2" s="1"/>
  <c r="Y57" i="2"/>
  <c r="Y58" i="2" s="1"/>
  <c r="Z57" i="2"/>
  <c r="Z58" i="2" s="1"/>
  <c r="AA57" i="2"/>
  <c r="AA58" i="2" s="1"/>
  <c r="AB57" i="2"/>
  <c r="AB58" i="2" s="1"/>
  <c r="AC57" i="2"/>
  <c r="AC58" i="2" s="1"/>
  <c r="AD57" i="2"/>
  <c r="AD58" i="2" s="1"/>
  <c r="AE57" i="2"/>
  <c r="AE58" i="2" s="1"/>
  <c r="AF57" i="2"/>
  <c r="AF58" i="2" s="1"/>
  <c r="AG57" i="2"/>
  <c r="AG58" i="2" s="1"/>
  <c r="AH57" i="2"/>
  <c r="AH58" i="2" s="1"/>
  <c r="AI57" i="2"/>
  <c r="AI58" i="2" s="1"/>
  <c r="AJ57" i="2"/>
  <c r="AJ58" i="2" s="1"/>
  <c r="AK57" i="2"/>
  <c r="AK58" i="2" s="1"/>
  <c r="D57" i="2"/>
  <c r="E17" i="2"/>
  <c r="E18" i="2" s="1"/>
  <c r="F17" i="2"/>
  <c r="F18" i="2" s="1"/>
  <c r="G17" i="2"/>
  <c r="G18" i="2" s="1"/>
  <c r="H17" i="2"/>
  <c r="H18" i="2" s="1"/>
  <c r="I17" i="2"/>
  <c r="I18" i="2" s="1"/>
  <c r="J17" i="2"/>
  <c r="J18" i="2" s="1"/>
  <c r="K17" i="2"/>
  <c r="K18" i="2" s="1"/>
  <c r="L17" i="2"/>
  <c r="L18" i="2" s="1"/>
  <c r="M17" i="2"/>
  <c r="M18" i="2" s="1"/>
  <c r="N17" i="2"/>
  <c r="N18" i="2" s="1"/>
  <c r="O17" i="2"/>
  <c r="O18" i="2" s="1"/>
  <c r="P17" i="2"/>
  <c r="P18" i="2" s="1"/>
  <c r="Q17" i="2"/>
  <c r="Q18" i="2" s="1"/>
  <c r="R17" i="2"/>
  <c r="R18" i="2" s="1"/>
  <c r="S17" i="2"/>
  <c r="S18" i="2" s="1"/>
  <c r="T17" i="2"/>
  <c r="T18" i="2" s="1"/>
  <c r="U17" i="2"/>
  <c r="U18" i="2" s="1"/>
  <c r="V17" i="2"/>
  <c r="V18" i="2" s="1"/>
  <c r="W17" i="2"/>
  <c r="W18" i="2" s="1"/>
  <c r="X17" i="2"/>
  <c r="X18" i="2" s="1"/>
  <c r="Y17" i="2"/>
  <c r="Y18" i="2" s="1"/>
  <c r="Z17" i="2"/>
  <c r="Z18" i="2" s="1"/>
  <c r="AA17" i="2"/>
  <c r="AA18" i="2" s="1"/>
  <c r="AB17" i="2"/>
  <c r="AB18" i="2" s="1"/>
  <c r="AC17" i="2"/>
  <c r="AC18" i="2" s="1"/>
  <c r="AD17" i="2"/>
  <c r="AD18" i="2" s="1"/>
  <c r="AE17" i="2"/>
  <c r="AE18" i="2" s="1"/>
  <c r="AF17" i="2"/>
  <c r="AF18" i="2" s="1"/>
  <c r="AG17" i="2"/>
  <c r="AG18" i="2" s="1"/>
  <c r="AH17" i="2"/>
  <c r="AH18" i="2" s="1"/>
  <c r="AI17" i="2"/>
  <c r="AI18" i="2" s="1"/>
  <c r="AJ17" i="2"/>
  <c r="AJ18" i="2" s="1"/>
  <c r="AK17" i="2"/>
  <c r="AK18" i="2" s="1"/>
  <c r="D17" i="2"/>
  <c r="AF39" i="2"/>
  <c r="N38" i="2"/>
  <c r="N39" i="2" s="1"/>
  <c r="O38" i="2"/>
  <c r="O39" i="2" s="1"/>
  <c r="P38" i="2"/>
  <c r="P39" i="2" s="1"/>
  <c r="Q38" i="2"/>
  <c r="Q39" i="2" s="1"/>
  <c r="R38" i="2"/>
  <c r="R39" i="2" s="1"/>
  <c r="S38" i="2"/>
  <c r="S39" i="2" s="1"/>
  <c r="T38" i="2"/>
  <c r="T39" i="2" s="1"/>
  <c r="U38" i="2"/>
  <c r="U39" i="2" s="1"/>
  <c r="V38" i="2"/>
  <c r="V39" i="2" s="1"/>
  <c r="W38" i="2"/>
  <c r="W39" i="2" s="1"/>
  <c r="X38" i="2"/>
  <c r="X39" i="2" s="1"/>
  <c r="Y38" i="2"/>
  <c r="Y39" i="2" s="1"/>
  <c r="Z38" i="2"/>
  <c r="Z39" i="2" s="1"/>
  <c r="AA38" i="2"/>
  <c r="AA39" i="2" s="1"/>
  <c r="AB38" i="2"/>
  <c r="AB39" i="2" s="1"/>
  <c r="AC38" i="2"/>
  <c r="AC39" i="2" s="1"/>
  <c r="AD38" i="2"/>
  <c r="AD39" i="2" s="1"/>
  <c r="AE38" i="2"/>
  <c r="AE39" i="2" s="1"/>
  <c r="AF38" i="2"/>
  <c r="AG38" i="2"/>
  <c r="AG39" i="2" s="1"/>
  <c r="AH38" i="2"/>
  <c r="AH39" i="2" s="1"/>
  <c r="AI38" i="2"/>
  <c r="AI39" i="2" s="1"/>
  <c r="AJ38" i="2"/>
  <c r="AJ39" i="2" s="1"/>
  <c r="AK38" i="2"/>
  <c r="AK39" i="2" s="1"/>
  <c r="E38" i="2"/>
  <c r="E39" i="2" s="1"/>
  <c r="F38" i="2"/>
  <c r="F39" i="2" s="1"/>
  <c r="G38" i="2"/>
  <c r="G39" i="2" s="1"/>
  <c r="H38" i="2"/>
  <c r="H39" i="2" s="1"/>
  <c r="I38" i="2"/>
  <c r="I39" i="2" s="1"/>
  <c r="J38" i="2"/>
  <c r="J39" i="2" s="1"/>
  <c r="K38" i="2"/>
  <c r="K39" i="2" s="1"/>
  <c r="L38" i="2"/>
  <c r="L39" i="2" s="1"/>
  <c r="M38" i="2"/>
  <c r="M39" i="2" s="1"/>
  <c r="D38" i="2"/>
  <c r="N18" i="1"/>
  <c r="O18" i="1"/>
  <c r="P18" i="1"/>
  <c r="AI38" i="3" l="1"/>
  <c r="AH38" i="3"/>
  <c r="AF38" i="3"/>
  <c r="AE38" i="3"/>
  <c r="AC38" i="3"/>
  <c r="AA38" i="3"/>
  <c r="Z38" i="3"/>
  <c r="Y38" i="3"/>
  <c r="W38" i="3"/>
  <c r="U38" i="3"/>
  <c r="Q38" i="3"/>
  <c r="P38" i="3"/>
  <c r="M38" i="3"/>
  <c r="J38" i="3"/>
  <c r="I38" i="3"/>
  <c r="G38" i="3"/>
  <c r="E38" i="3"/>
  <c r="F38" i="3"/>
  <c r="AK61" i="1"/>
  <c r="AI61" i="1"/>
  <c r="AH61" i="1"/>
  <c r="AG61" i="1"/>
  <c r="AF61" i="1"/>
  <c r="AE61" i="1"/>
  <c r="AD61" i="1"/>
  <c r="AC61" i="1"/>
  <c r="AB61" i="1"/>
  <c r="AA61" i="1"/>
  <c r="Z61" i="1"/>
  <c r="Y61" i="1"/>
  <c r="X61" i="1"/>
  <c r="W61" i="1"/>
  <c r="V61" i="1"/>
  <c r="U61" i="1"/>
  <c r="T61" i="1"/>
  <c r="S61" i="1"/>
  <c r="R61" i="1"/>
  <c r="Q61" i="1"/>
  <c r="P61" i="1"/>
  <c r="O61" i="1"/>
  <c r="N61" i="1"/>
  <c r="M61" i="1"/>
  <c r="L61" i="1"/>
  <c r="K61" i="1"/>
  <c r="J61" i="1"/>
  <c r="I61" i="1"/>
  <c r="H61" i="1"/>
  <c r="G61" i="1"/>
  <c r="F61" i="1"/>
  <c r="D61" i="1"/>
  <c r="AK39" i="1"/>
  <c r="AI39" i="1"/>
  <c r="AH39" i="1"/>
  <c r="AG39" i="1"/>
  <c r="AF39" i="1"/>
  <c r="AE39" i="1"/>
  <c r="AD39" i="1"/>
  <c r="AC39" i="1"/>
  <c r="AB39" i="1"/>
  <c r="AA39" i="1"/>
  <c r="Z39" i="1"/>
  <c r="Y39" i="1"/>
  <c r="X39" i="1"/>
  <c r="W39" i="1"/>
  <c r="V39" i="1"/>
  <c r="U39" i="1"/>
  <c r="T39" i="1"/>
  <c r="S39" i="1"/>
  <c r="R39" i="1"/>
  <c r="Q39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E18" i="1"/>
  <c r="F18" i="1"/>
  <c r="G18" i="1"/>
  <c r="H18" i="1"/>
  <c r="I18" i="1"/>
  <c r="J18" i="1"/>
  <c r="K18" i="1"/>
  <c r="L18" i="1"/>
  <c r="M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AI18" i="1"/>
  <c r="AK18" i="1"/>
  <c r="D18" i="1" l="1"/>
  <c r="Q15" i="5"/>
  <c r="P15" i="5"/>
  <c r="O15" i="5"/>
  <c r="N15" i="5"/>
  <c r="M15" i="5"/>
  <c r="L15" i="5"/>
  <c r="K15" i="5"/>
  <c r="J15" i="5"/>
  <c r="I15" i="5"/>
  <c r="H15" i="5"/>
  <c r="G15" i="5"/>
  <c r="F15" i="5"/>
  <c r="E15" i="5"/>
  <c r="D15" i="5"/>
  <c r="C15" i="5"/>
  <c r="B15" i="5"/>
  <c r="R14" i="5"/>
  <c r="V15" i="5" l="1"/>
  <c r="T15" i="5"/>
  <c r="W15" i="5" s="1"/>
  <c r="Q16" i="5"/>
  <c r="S15" i="5"/>
  <c r="R15" i="5"/>
  <c r="H16" i="5"/>
  <c r="J16" i="5"/>
  <c r="P16" i="5"/>
  <c r="F16" i="5"/>
  <c r="E16" i="5"/>
  <c r="M16" i="5"/>
  <c r="B16" i="5"/>
  <c r="N16" i="5"/>
  <c r="L16" i="5"/>
  <c r="C16" i="5"/>
  <c r="G16" i="5"/>
  <c r="I16" i="5"/>
  <c r="K16" i="5"/>
  <c r="O16" i="5"/>
  <c r="U15" i="5"/>
  <c r="D16" i="5"/>
  <c r="T16" i="5" l="1"/>
  <c r="W16" i="5" s="1"/>
  <c r="R16" i="5"/>
  <c r="U16" i="5" s="1"/>
  <c r="S16" i="5"/>
  <c r="V16" i="5" s="1"/>
  <c r="A1" i="3"/>
  <c r="A40" i="3"/>
  <c r="A21" i="3"/>
</calcChain>
</file>

<file path=xl/sharedStrings.xml><?xml version="1.0" encoding="utf-8"?>
<sst xmlns="http://schemas.openxmlformats.org/spreadsheetml/2006/main" count="920" uniqueCount="97">
  <si>
    <t>Мектепке дейінгі ұйым әдіскерінің ортаңғы топтары бойынша жинақтау парағы</t>
  </si>
  <si>
    <t>МДҰ атауы__________________________________________________________</t>
  </si>
  <si>
    <t>Қосымша 2</t>
  </si>
  <si>
    <t>№</t>
  </si>
  <si>
    <t>Топтың атауы</t>
  </si>
  <si>
    <t>Тәрбиешінің аты-жөні</t>
  </si>
  <si>
    <t>Балалар саны</t>
  </si>
  <si>
    <t xml:space="preserve"> Физикалық қасиеттерді дамыту</t>
  </si>
  <si>
    <t xml:space="preserve">Коммуникативтік дағдыларды дамыту </t>
  </si>
  <si>
    <t xml:space="preserve"> Танымдық және зияткерлік дағдыларды дамыту </t>
  </si>
  <si>
    <t xml:space="preserve">Балалардың шығармашылық дағдыларын, зерттеу іс-әрекетін дамыту </t>
  </si>
  <si>
    <t>Әлеуметтік-эмоционалды дағдыларды қалыптастыру</t>
  </si>
  <si>
    <t>олардың ішінде  жоғары деңгей</t>
  </si>
  <si>
    <t>олардың ішінде орташа деңгей</t>
  </si>
  <si>
    <t>олардың ішінде   төмен деңгей</t>
  </si>
  <si>
    <t>Сөйлеуді дамыту</t>
  </si>
  <si>
    <t>Көркем әдебиет</t>
  </si>
  <si>
    <t>Қазақ тілі</t>
  </si>
  <si>
    <t>Сурет салу</t>
  </si>
  <si>
    <t>Мүсіндеу</t>
  </si>
  <si>
    <t>Жапсыру</t>
  </si>
  <si>
    <t>Құрастыру</t>
  </si>
  <si>
    <t>Музыка</t>
  </si>
  <si>
    <t xml:space="preserve">Еркемай </t>
  </si>
  <si>
    <t>Кожаева У</t>
  </si>
  <si>
    <t>Дуйсебаева К</t>
  </si>
  <si>
    <t>Жауқазын</t>
  </si>
  <si>
    <t>Даржанова Г. Еламан.Ә</t>
  </si>
  <si>
    <t>Күншуақ</t>
  </si>
  <si>
    <t>А.Түгелбай. Г.Кулбатырова</t>
  </si>
  <si>
    <t>Қарлығаш</t>
  </si>
  <si>
    <t>Сарсен И, Базаргалиева Ш</t>
  </si>
  <si>
    <t>Барлығы</t>
  </si>
  <si>
    <t>%</t>
  </si>
  <si>
    <t>Мектепке дейінгі ұйым бойынша әдіскерінің жинағы</t>
  </si>
  <si>
    <t>Мекен-жайы______________________________________</t>
  </si>
  <si>
    <t xml:space="preserve">Жас ерекшелік топтары </t>
  </si>
  <si>
    <t xml:space="preserve">Балалар саны </t>
  </si>
  <si>
    <t>БАРЛЫҒЫ</t>
  </si>
  <si>
    <t xml:space="preserve">Ерте жас тобы </t>
  </si>
  <si>
    <t>Кіші топ</t>
  </si>
  <si>
    <t>Ортаңғы топ</t>
  </si>
  <si>
    <t>Ересек топ</t>
  </si>
  <si>
    <t>Мектепалды тобы</t>
  </si>
  <si>
    <t>Жас ерекшелігі әртүрлі топтар (1, 2 жастағы балалар)</t>
  </si>
  <si>
    <t>Жас ерекшелігі әртүрлі топтар (3,4,5 жастағы балалар)</t>
  </si>
  <si>
    <t xml:space="preserve"> %</t>
  </si>
  <si>
    <t>Мектепке дейінгі ұйым әдіскерінің кіші жас топтары бойынша жинақтау парағы</t>
  </si>
  <si>
    <t>Мекен-жайы______________________________________________________________</t>
  </si>
  <si>
    <t>Балдырған</t>
  </si>
  <si>
    <t>Оқыту тілі___Қазақ    2023-2024 бастапқы мониторинг</t>
  </si>
  <si>
    <t>Әдіскерінің аты-жөні__Ермухамедова А.Ж.________________________________</t>
  </si>
  <si>
    <t>МДҰ атауы_"Зере" бөбекжай-балабақшасы______________________________________________________</t>
  </si>
  <si>
    <t>Мекен-жайы_Ы.Алтынсарин 11 ___________________________________________________</t>
  </si>
  <si>
    <t>Оқыту тілі_қазақ тілі____________________________________________________</t>
  </si>
  <si>
    <t>Балапан</t>
  </si>
  <si>
    <t>Айгөлек</t>
  </si>
  <si>
    <t xml:space="preserve">Құлыншақ </t>
  </si>
  <si>
    <t>Еламан Ә</t>
  </si>
  <si>
    <t>Шаштауова Г.А.</t>
  </si>
  <si>
    <t>Надирова А.</t>
  </si>
  <si>
    <t>Сақтапберген Ә.А.</t>
  </si>
  <si>
    <t>Хамза А.Ә.</t>
  </si>
  <si>
    <t>Рахметова Э.</t>
  </si>
  <si>
    <t>тілі</t>
  </si>
  <si>
    <t xml:space="preserve">Бәйшешек </t>
  </si>
  <si>
    <t>Жанаева Г.И.</t>
  </si>
  <si>
    <t>Еркін Н.Қ.</t>
  </si>
  <si>
    <t>Елешова А.А.</t>
  </si>
  <si>
    <t>Ермағамбетовна Ж.Қ.</t>
  </si>
  <si>
    <t>Еркеназ</t>
  </si>
  <si>
    <t>Кәри І.Д.</t>
  </si>
  <si>
    <t>Есбосынова А.С.</t>
  </si>
  <si>
    <t>Нысанбаева Б.А.</t>
  </si>
  <si>
    <t>Оқыту тілі___Қазақ    2023-2024  аралық мониторинг</t>
  </si>
  <si>
    <t>Оқыту тілі___Қазақ    2023-2024 қортынды мониторинг</t>
  </si>
  <si>
    <t>Әдіскерінің аты-жөні______</t>
  </si>
  <si>
    <t>Әдіскерінің аты-жөні: Даржанова Гаухар Сагынбаевна</t>
  </si>
  <si>
    <t>МДҰ атауы: "Зере" бөбекжай-балабақшасы</t>
  </si>
  <si>
    <t>Әдіскерінің аты-жөні__Ермухамедова А.Ж.</t>
  </si>
  <si>
    <r>
      <t xml:space="preserve">Өткізу мерзімі: </t>
    </r>
    <r>
      <rPr>
        <u/>
        <sz val="12"/>
        <color theme="1"/>
        <rFont val="Times New Roman"/>
        <family val="1"/>
        <charset val="204"/>
      </rPr>
      <t>Қыркүйек бастапқы 2023-2024 оқу жылы</t>
    </r>
  </si>
  <si>
    <t>Өткізу мерзімі: Қаңтар аралық 2023-2024 оқу жылы</t>
  </si>
  <si>
    <t>Өткізу мерзімі: Мамыр қортынды 2023-2024 оқу жылы</t>
  </si>
  <si>
    <t>Өткізу мерзімі: Қыркүйек  бастапқы  2024-2025 оқу жылы</t>
  </si>
  <si>
    <t>Өткізу мерзімі: Қаңтар аралық  2024-2025 оқу жылы</t>
  </si>
  <si>
    <t>Өткізу мерзімі: Мамыр Қортынды  2024-2025 оқу жылы</t>
  </si>
  <si>
    <t>Әдіскерінің аты-жөні: А.Ж.Ермухамедова</t>
  </si>
  <si>
    <t>Өткізу мерзімі: Қыркүйек Бастапқы 2024-2025 оқу жылы</t>
  </si>
  <si>
    <t>Оқыту тілі: қазақ</t>
  </si>
  <si>
    <t>Өткізу мерзімі: Қаңтар Аралық  2024-2025 оқу жылы</t>
  </si>
  <si>
    <t>Әдіскерінің аты-жөні: А.Ж. Ермухамедова</t>
  </si>
  <si>
    <t>МДҰ атауы: "Зере" бөбекжай -балабақшасы</t>
  </si>
  <si>
    <t>Мекен-жайы: Ы.Алтынсарина 11Б</t>
  </si>
  <si>
    <t>Өткізу мерзімі: Қаңтар Аралық 2024-2025 оқу жылы</t>
  </si>
  <si>
    <t>Өткізу мерзімі: Мамыр Қортынды 2024-2025 оқу жылы</t>
  </si>
  <si>
    <t>Оқыту тілі: Қазақ</t>
  </si>
  <si>
    <t>Мекен-жайы: Ы.Алтынсарина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</si>
</sst>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u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0">
    <xf numFmtId="0" fontId="0" fillId="0" borderId="0" xfId="0"/>
    <xf numFmtId="0" fontId="2" fillId="0" borderId="2" xfId="1" applyFont="1" applyBorder="1" applyAlignment="1">
      <alignment horizontal="center" wrapText="1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/>
    <xf numFmtId="0" fontId="0" fillId="0" borderId="0" xfId="0" applyAlignment="1">
      <alignment horizontal="left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6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164" fontId="2" fillId="0" borderId="1" xfId="0" applyNumberFormat="1" applyFont="1" applyBorder="1"/>
    <xf numFmtId="0" fontId="3" fillId="0" borderId="2" xfId="0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vertical="center" wrapText="1"/>
    </xf>
    <xf numFmtId="1" fontId="2" fillId="0" borderId="1" xfId="0" applyNumberFormat="1" applyFont="1" applyBorder="1" applyAlignment="1">
      <alignment horizontal="center" vertical="center"/>
    </xf>
    <xf numFmtId="0" fontId="1" fillId="0" borderId="0" xfId="1"/>
    <xf numFmtId="0" fontId="2" fillId="0" borderId="1" xfId="1" applyFont="1" applyBorder="1" applyAlignment="1">
      <alignment horizontal="center" wrapText="1"/>
    </xf>
    <xf numFmtId="0" fontId="2" fillId="0" borderId="0" xfId="1" applyFont="1" applyAlignment="1">
      <alignment horizontal="left"/>
    </xf>
    <xf numFmtId="0" fontId="2" fillId="0" borderId="0" xfId="1" applyFont="1"/>
    <xf numFmtId="0" fontId="2" fillId="0" borderId="0" xfId="1" applyFont="1" applyAlignment="1">
      <alignment wrapText="1"/>
    </xf>
    <xf numFmtId="0" fontId="2" fillId="0" borderId="1" xfId="1" applyFont="1" applyBorder="1" applyAlignment="1">
      <alignment horizontal="center"/>
    </xf>
    <xf numFmtId="0" fontId="3" fillId="0" borderId="0" xfId="1" applyFont="1" applyAlignment="1">
      <alignment horizontal="left"/>
    </xf>
    <xf numFmtId="0" fontId="2" fillId="0" borderId="1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4" fillId="0" borderId="0" xfId="1" applyFont="1" applyAlignment="1">
      <alignment horizontal="left"/>
    </xf>
    <xf numFmtId="0" fontId="2" fillId="0" borderId="1" xfId="1" applyFont="1" applyBorder="1"/>
    <xf numFmtId="0" fontId="2" fillId="0" borderId="0" xfId="1" applyFont="1" applyAlignment="1">
      <alignment horizontal="center"/>
    </xf>
    <xf numFmtId="0" fontId="3" fillId="0" borderId="3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wrapText="1"/>
    </xf>
    <xf numFmtId="164" fontId="2" fillId="0" borderId="1" xfId="1" applyNumberFormat="1" applyFont="1" applyBorder="1" applyAlignment="1">
      <alignment horizontal="center" vertical="center"/>
    </xf>
    <xf numFmtId="0" fontId="2" fillId="0" borderId="1" xfId="1" applyFont="1" applyBorder="1" applyAlignment="1">
      <alignment horizontal="left"/>
    </xf>
    <xf numFmtId="0" fontId="2" fillId="0" borderId="1" xfId="1" applyFont="1" applyBorder="1" applyAlignment="1">
      <alignment horizontal="left" wrapText="1"/>
    </xf>
    <xf numFmtId="10" fontId="3" fillId="0" borderId="3" xfId="1" applyNumberFormat="1" applyFont="1" applyBorder="1" applyAlignment="1">
      <alignment horizontal="center" vertical="center" wrapText="1"/>
    </xf>
    <xf numFmtId="2" fontId="3" fillId="0" borderId="3" xfId="1" applyNumberFormat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/>
    </xf>
    <xf numFmtId="0" fontId="3" fillId="0" borderId="4" xfId="1" applyFont="1" applyBorder="1" applyAlignment="1">
      <alignment horizontal="center"/>
    </xf>
    <xf numFmtId="0" fontId="3" fillId="0" borderId="3" xfId="1" applyFont="1" applyBorder="1" applyAlignment="1">
      <alignment horizontal="center"/>
    </xf>
    <xf numFmtId="0" fontId="3" fillId="0" borderId="2" xfId="1" applyFont="1" applyBorder="1" applyAlignment="1">
      <alignment horizontal="center" wrapText="1"/>
    </xf>
    <xf numFmtId="0" fontId="3" fillId="0" borderId="4" xfId="1" applyFont="1" applyBorder="1" applyAlignment="1">
      <alignment horizontal="center" wrapText="1"/>
    </xf>
    <xf numFmtId="0" fontId="2" fillId="0" borderId="1" xfId="1" applyFont="1" applyBorder="1" applyAlignment="1">
      <alignment horizontal="center"/>
    </xf>
    <xf numFmtId="0" fontId="2" fillId="0" borderId="4" xfId="1" applyFont="1" applyBorder="1" applyAlignment="1">
      <alignment horizontal="center"/>
    </xf>
    <xf numFmtId="0" fontId="2" fillId="0" borderId="3" xfId="1" applyFont="1" applyBorder="1" applyAlignment="1">
      <alignment horizontal="center"/>
    </xf>
    <xf numFmtId="0" fontId="2" fillId="0" borderId="5" xfId="1" applyFont="1" applyBorder="1" applyAlignment="1">
      <alignment horizontal="center" wrapText="1"/>
    </xf>
    <xf numFmtId="0" fontId="2" fillId="0" borderId="6" xfId="1" applyFont="1" applyBorder="1" applyAlignment="1">
      <alignment horizontal="center" wrapText="1"/>
    </xf>
    <xf numFmtId="0" fontId="2" fillId="0" borderId="1" xfId="1" applyFont="1" applyBorder="1" applyAlignment="1">
      <alignment horizontal="center" wrapText="1"/>
    </xf>
    <xf numFmtId="0" fontId="2" fillId="0" borderId="2" xfId="1" applyFont="1" applyBorder="1" applyAlignment="1">
      <alignment horizontal="center" wrapText="1"/>
    </xf>
    <xf numFmtId="0" fontId="2" fillId="0" borderId="4" xfId="1" applyFont="1" applyBorder="1" applyAlignment="1">
      <alignment horizontal="center" wrapText="1"/>
    </xf>
    <xf numFmtId="0" fontId="2" fillId="0" borderId="3" xfId="1" applyFont="1" applyBorder="1" applyAlignment="1">
      <alignment horizontal="center" wrapText="1"/>
    </xf>
    <xf numFmtId="0" fontId="5" fillId="0" borderId="2" xfId="1" applyFont="1" applyBorder="1" applyAlignment="1">
      <alignment horizontal="center"/>
    </xf>
    <xf numFmtId="0" fontId="5" fillId="0" borderId="4" xfId="1" applyFont="1" applyBorder="1" applyAlignment="1">
      <alignment horizontal="center"/>
    </xf>
    <xf numFmtId="0" fontId="2" fillId="0" borderId="2" xfId="1" applyFont="1" applyBorder="1" applyAlignment="1">
      <alignment horizontal="center"/>
    </xf>
    <xf numFmtId="0" fontId="5" fillId="0" borderId="1" xfId="1" applyFont="1" applyBorder="1" applyAlignment="1">
      <alignment horizontal="center"/>
    </xf>
    <xf numFmtId="0" fontId="3" fillId="0" borderId="0" xfId="1" applyFont="1" applyAlignment="1">
      <alignment horizontal="left"/>
    </xf>
    <xf numFmtId="0" fontId="4" fillId="0" borderId="0" xfId="1" applyFont="1" applyAlignment="1">
      <alignment horizontal="center"/>
    </xf>
    <xf numFmtId="0" fontId="2" fillId="0" borderId="0" xfId="1" applyFont="1" applyAlignment="1">
      <alignment horizontal="left"/>
    </xf>
    <xf numFmtId="0" fontId="4" fillId="0" borderId="0" xfId="1" applyFont="1" applyAlignment="1">
      <alignment horizontal="left"/>
    </xf>
    <xf numFmtId="0" fontId="2" fillId="0" borderId="0" xfId="1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2" fillId="0" borderId="5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3" fillId="0" borderId="0" xfId="1" applyFont="1" applyAlignment="1">
      <alignment horizont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57"/>
  <sheetViews>
    <sheetView topLeftCell="A46" workbookViewId="0">
      <selection activeCell="H43" sqref="H43"/>
    </sheetView>
  </sheetViews>
  <sheetFormatPr defaultRowHeight="14.4" x14ac:dyDescent="0.3"/>
  <cols>
    <col min="2" max="2" width="15.33203125" customWidth="1"/>
    <col min="3" max="3" width="21.44140625" customWidth="1"/>
    <col min="4" max="4" width="9.5546875" bestFit="1" customWidth="1"/>
    <col min="5" max="5" width="11.88671875" bestFit="1" customWidth="1"/>
    <col min="8" max="8" width="9.5546875" bestFit="1" customWidth="1"/>
    <col min="11" max="11" width="9.5546875" bestFit="1" customWidth="1"/>
    <col min="14" max="14" width="9.5546875" bestFit="1" customWidth="1"/>
    <col min="17" max="17" width="9.5546875" bestFit="1" customWidth="1"/>
    <col min="20" max="20" width="9.5546875" bestFit="1" customWidth="1"/>
    <col min="23" max="23" width="9.5546875" bestFit="1" customWidth="1"/>
    <col min="26" max="26" width="9.5546875" bestFit="1" customWidth="1"/>
    <col min="29" max="29" width="9.5546875" bestFit="1" customWidth="1"/>
    <col min="32" max="32" width="9.5546875" bestFit="1" customWidth="1"/>
    <col min="35" max="35" width="9.5546875" bestFit="1" customWidth="1"/>
  </cols>
  <sheetData>
    <row r="1" spans="1:37" x14ac:dyDescent="0.3">
      <c r="A1">
        <f ca="1">A1:AK10</f>
        <v>0</v>
      </c>
    </row>
    <row r="2" spans="1:37" ht="31.2" customHeight="1" x14ac:dyDescent="0.3">
      <c r="A2" s="26"/>
      <c r="B2" s="69" t="s">
        <v>0</v>
      </c>
      <c r="C2" s="69"/>
      <c r="D2" s="69"/>
      <c r="E2" s="69"/>
      <c r="F2" s="69"/>
      <c r="G2" s="26"/>
      <c r="H2" s="26"/>
      <c r="I2" s="26"/>
      <c r="J2" s="26"/>
      <c r="K2" s="26"/>
      <c r="L2" s="26"/>
      <c r="M2" s="26"/>
      <c r="N2" s="22"/>
      <c r="O2" s="23" t="s">
        <v>52</v>
      </c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58" t="s">
        <v>2</v>
      </c>
      <c r="AK2" s="58"/>
    </row>
    <row r="3" spans="1:37" ht="15.6" x14ac:dyDescent="0.3">
      <c r="A3" s="23"/>
      <c r="B3" s="59" t="s">
        <v>79</v>
      </c>
      <c r="C3" s="59"/>
      <c r="D3" s="59"/>
      <c r="E3" s="59"/>
      <c r="F3" s="59"/>
      <c r="G3" s="23"/>
      <c r="H3" s="23"/>
      <c r="I3" s="23"/>
      <c r="J3" s="23"/>
      <c r="K3" s="23"/>
      <c r="L3" s="23"/>
      <c r="M3" s="23"/>
      <c r="N3" s="23"/>
      <c r="O3" s="59" t="s">
        <v>53</v>
      </c>
      <c r="P3" s="59"/>
      <c r="Q3" s="59"/>
      <c r="R3" s="59"/>
      <c r="S3" s="59"/>
      <c r="T3" s="59"/>
      <c r="U3" s="59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3"/>
      <c r="AI3" s="23"/>
      <c r="AJ3" s="23"/>
      <c r="AK3" s="23"/>
    </row>
    <row r="4" spans="1:37" ht="15.6" x14ac:dyDescent="0.3">
      <c r="A4" s="23"/>
      <c r="B4" s="20"/>
      <c r="C4" s="20"/>
      <c r="D4" s="20"/>
      <c r="E4" s="20"/>
      <c r="F4" s="20"/>
      <c r="G4" s="23"/>
      <c r="H4" s="23"/>
      <c r="I4" s="23"/>
      <c r="J4" s="23"/>
      <c r="K4" s="23"/>
      <c r="L4" s="23"/>
      <c r="M4" s="23"/>
      <c r="N4" s="23"/>
      <c r="O4" s="29" t="s">
        <v>54</v>
      </c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3"/>
      <c r="AI4" s="23"/>
      <c r="AJ4" s="23"/>
      <c r="AK4" s="23"/>
    </row>
    <row r="5" spans="1:37" ht="15.6" x14ac:dyDescent="0.3">
      <c r="A5" s="23"/>
      <c r="B5" s="23" t="s">
        <v>80</v>
      </c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</row>
    <row r="6" spans="1:37" ht="15.6" x14ac:dyDescent="0.3">
      <c r="A6" s="23"/>
      <c r="B6" s="24"/>
      <c r="C6" s="24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</row>
    <row r="7" spans="1:37" ht="15.6" x14ac:dyDescent="0.3">
      <c r="A7" s="44" t="s">
        <v>3</v>
      </c>
      <c r="B7" s="49" t="s">
        <v>4</v>
      </c>
      <c r="C7" s="49" t="s">
        <v>5</v>
      </c>
      <c r="D7" s="49" t="s">
        <v>6</v>
      </c>
      <c r="E7" s="49" t="s">
        <v>7</v>
      </c>
      <c r="F7" s="49"/>
      <c r="G7" s="49"/>
      <c r="H7" s="50" t="s">
        <v>8</v>
      </c>
      <c r="I7" s="51"/>
      <c r="J7" s="51"/>
      <c r="K7" s="51"/>
      <c r="L7" s="51"/>
      <c r="M7" s="51"/>
      <c r="N7" s="51"/>
      <c r="O7" s="51"/>
      <c r="P7" s="52"/>
      <c r="Q7" s="49" t="s">
        <v>9</v>
      </c>
      <c r="R7" s="49"/>
      <c r="S7" s="49"/>
      <c r="T7" s="50" t="s">
        <v>10</v>
      </c>
      <c r="U7" s="51"/>
      <c r="V7" s="51"/>
      <c r="W7" s="51"/>
      <c r="X7" s="51"/>
      <c r="Y7" s="51"/>
      <c r="Z7" s="51"/>
      <c r="AA7" s="51"/>
      <c r="AB7" s="51"/>
      <c r="AC7" s="51"/>
      <c r="AD7" s="51"/>
      <c r="AE7" s="51"/>
      <c r="AF7" s="51"/>
      <c r="AG7" s="51"/>
      <c r="AH7" s="52"/>
      <c r="AI7" s="49" t="s">
        <v>11</v>
      </c>
      <c r="AJ7" s="49"/>
      <c r="AK7" s="49"/>
    </row>
    <row r="8" spans="1:37" ht="15.6" x14ac:dyDescent="0.3">
      <c r="A8" s="44"/>
      <c r="B8" s="49"/>
      <c r="C8" s="49"/>
      <c r="D8" s="49"/>
      <c r="E8" s="47" t="s">
        <v>12</v>
      </c>
      <c r="F8" s="47" t="s">
        <v>13</v>
      </c>
      <c r="G8" s="47" t="s">
        <v>14</v>
      </c>
      <c r="H8" s="53" t="s">
        <v>15</v>
      </c>
      <c r="I8" s="54"/>
      <c r="J8" s="54"/>
      <c r="K8" s="51" t="s">
        <v>16</v>
      </c>
      <c r="L8" s="51"/>
      <c r="M8" s="52"/>
      <c r="N8" s="55" t="s">
        <v>17</v>
      </c>
      <c r="O8" s="45"/>
      <c r="P8" s="46"/>
      <c r="Q8" s="47" t="s">
        <v>12</v>
      </c>
      <c r="R8" s="47" t="s">
        <v>13</v>
      </c>
      <c r="S8" s="47" t="s">
        <v>14</v>
      </c>
      <c r="T8" s="56" t="s">
        <v>18</v>
      </c>
      <c r="U8" s="56"/>
      <c r="V8" s="56"/>
      <c r="W8" s="56" t="s">
        <v>19</v>
      </c>
      <c r="X8" s="56"/>
      <c r="Y8" s="56"/>
      <c r="Z8" s="44" t="s">
        <v>20</v>
      </c>
      <c r="AA8" s="44"/>
      <c r="AB8" s="44"/>
      <c r="AC8" s="44" t="s">
        <v>21</v>
      </c>
      <c r="AD8" s="44"/>
      <c r="AE8" s="44"/>
      <c r="AF8" s="45" t="s">
        <v>22</v>
      </c>
      <c r="AG8" s="45"/>
      <c r="AH8" s="46"/>
      <c r="AI8" s="47" t="s">
        <v>12</v>
      </c>
      <c r="AJ8" s="47" t="s">
        <v>13</v>
      </c>
      <c r="AK8" s="47" t="s">
        <v>14</v>
      </c>
    </row>
    <row r="9" spans="1:37" ht="78" x14ac:dyDescent="0.3">
      <c r="A9" s="44"/>
      <c r="B9" s="49"/>
      <c r="C9" s="49"/>
      <c r="D9" s="49"/>
      <c r="E9" s="48"/>
      <c r="F9" s="48"/>
      <c r="G9" s="48"/>
      <c r="H9" s="21" t="s">
        <v>12</v>
      </c>
      <c r="I9" s="21" t="s">
        <v>13</v>
      </c>
      <c r="J9" s="21" t="s">
        <v>14</v>
      </c>
      <c r="K9" s="21" t="s">
        <v>12</v>
      </c>
      <c r="L9" s="21" t="s">
        <v>13</v>
      </c>
      <c r="M9" s="21" t="s">
        <v>14</v>
      </c>
      <c r="N9" s="21" t="s">
        <v>12</v>
      </c>
      <c r="O9" s="21" t="s">
        <v>13</v>
      </c>
      <c r="P9" s="21" t="s">
        <v>14</v>
      </c>
      <c r="Q9" s="48"/>
      <c r="R9" s="48"/>
      <c r="S9" s="48"/>
      <c r="T9" s="21" t="s">
        <v>12</v>
      </c>
      <c r="U9" s="21" t="s">
        <v>13</v>
      </c>
      <c r="V9" s="21" t="s">
        <v>14</v>
      </c>
      <c r="W9" s="21" t="s">
        <v>12</v>
      </c>
      <c r="X9" s="21" t="s">
        <v>13</v>
      </c>
      <c r="Y9" s="21" t="s">
        <v>14</v>
      </c>
      <c r="Z9" s="21" t="s">
        <v>12</v>
      </c>
      <c r="AA9" s="21" t="s">
        <v>13</v>
      </c>
      <c r="AB9" s="21" t="s">
        <v>14</v>
      </c>
      <c r="AC9" s="21" t="s">
        <v>12</v>
      </c>
      <c r="AD9" s="21" t="s">
        <v>13</v>
      </c>
      <c r="AE9" s="21" t="s">
        <v>14</v>
      </c>
      <c r="AF9" s="21" t="s">
        <v>12</v>
      </c>
      <c r="AG9" s="21" t="s">
        <v>13</v>
      </c>
      <c r="AH9" s="21" t="s">
        <v>14</v>
      </c>
      <c r="AI9" s="48"/>
      <c r="AJ9" s="48"/>
      <c r="AK9" s="48"/>
    </row>
    <row r="10" spans="1:37" ht="15.6" x14ac:dyDescent="0.3">
      <c r="A10" s="25">
        <v>1</v>
      </c>
      <c r="B10" s="27" t="s">
        <v>65</v>
      </c>
      <c r="C10" s="27" t="s">
        <v>66</v>
      </c>
      <c r="D10" s="27">
        <v>25</v>
      </c>
      <c r="E10" s="27">
        <v>6</v>
      </c>
      <c r="F10" s="27">
        <v>16</v>
      </c>
      <c r="G10" s="27">
        <v>3</v>
      </c>
      <c r="H10" s="27">
        <v>5</v>
      </c>
      <c r="I10" s="27">
        <v>17</v>
      </c>
      <c r="J10" s="27">
        <v>3</v>
      </c>
      <c r="K10" s="27">
        <v>5</v>
      </c>
      <c r="L10" s="27">
        <v>17</v>
      </c>
      <c r="M10" s="27">
        <v>3</v>
      </c>
      <c r="N10" s="27">
        <v>5</v>
      </c>
      <c r="O10" s="27">
        <v>17</v>
      </c>
      <c r="P10" s="27">
        <v>3</v>
      </c>
      <c r="Q10" s="27">
        <v>6</v>
      </c>
      <c r="R10" s="27">
        <v>16</v>
      </c>
      <c r="S10" s="27">
        <v>3</v>
      </c>
      <c r="T10" s="27">
        <v>5</v>
      </c>
      <c r="U10" s="27">
        <v>17</v>
      </c>
      <c r="V10" s="27">
        <v>3</v>
      </c>
      <c r="W10" s="27">
        <v>5</v>
      </c>
      <c r="X10" s="27">
        <v>17</v>
      </c>
      <c r="Y10" s="27">
        <v>3</v>
      </c>
      <c r="Z10" s="27">
        <v>5</v>
      </c>
      <c r="AA10" s="27">
        <v>17</v>
      </c>
      <c r="AB10" s="27">
        <v>3</v>
      </c>
      <c r="AC10" s="27">
        <v>5</v>
      </c>
      <c r="AD10" s="27">
        <v>17</v>
      </c>
      <c r="AE10" s="27">
        <v>3</v>
      </c>
      <c r="AF10" s="27">
        <v>5</v>
      </c>
      <c r="AG10" s="27">
        <v>17</v>
      </c>
      <c r="AH10" s="27">
        <v>3</v>
      </c>
      <c r="AI10" s="27">
        <v>5</v>
      </c>
      <c r="AJ10" s="27">
        <v>17</v>
      </c>
      <c r="AK10" s="27">
        <v>3</v>
      </c>
    </row>
    <row r="11" spans="1:37" ht="15.6" x14ac:dyDescent="0.3">
      <c r="A11" s="25"/>
      <c r="B11" s="27"/>
      <c r="C11" s="27" t="s">
        <v>67</v>
      </c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  <c r="AF11" s="27"/>
      <c r="AG11" s="27"/>
      <c r="AH11" s="27"/>
      <c r="AI11" s="27"/>
      <c r="AJ11" s="27"/>
      <c r="AK11" s="27"/>
    </row>
    <row r="12" spans="1:37" ht="15.6" x14ac:dyDescent="0.3">
      <c r="A12" s="25">
        <v>2</v>
      </c>
      <c r="B12" s="27" t="s">
        <v>49</v>
      </c>
      <c r="C12" s="27" t="s">
        <v>68</v>
      </c>
      <c r="D12" s="27">
        <v>25</v>
      </c>
      <c r="E12" s="27">
        <v>6</v>
      </c>
      <c r="F12" s="27">
        <v>16</v>
      </c>
      <c r="G12" s="27">
        <v>3</v>
      </c>
      <c r="H12" s="27">
        <v>5</v>
      </c>
      <c r="I12" s="27">
        <v>17</v>
      </c>
      <c r="J12" s="27">
        <v>3</v>
      </c>
      <c r="K12" s="27">
        <v>5</v>
      </c>
      <c r="L12" s="27">
        <v>17</v>
      </c>
      <c r="M12" s="27">
        <v>3</v>
      </c>
      <c r="N12" s="27">
        <v>5</v>
      </c>
      <c r="O12" s="27">
        <v>17</v>
      </c>
      <c r="P12" s="27">
        <v>3</v>
      </c>
      <c r="Q12" s="27">
        <v>6</v>
      </c>
      <c r="R12" s="27">
        <v>16</v>
      </c>
      <c r="S12" s="27">
        <v>3</v>
      </c>
      <c r="T12" s="27">
        <v>5</v>
      </c>
      <c r="U12" s="27">
        <v>17</v>
      </c>
      <c r="V12" s="27">
        <v>3</v>
      </c>
      <c r="W12" s="27">
        <v>5</v>
      </c>
      <c r="X12" s="27">
        <v>17</v>
      </c>
      <c r="Y12" s="27">
        <v>3</v>
      </c>
      <c r="Z12" s="27">
        <v>7</v>
      </c>
      <c r="AA12" s="27">
        <v>15</v>
      </c>
      <c r="AB12" s="27">
        <v>3</v>
      </c>
      <c r="AC12" s="27">
        <v>6</v>
      </c>
      <c r="AD12" s="27">
        <v>16</v>
      </c>
      <c r="AE12" s="27">
        <v>3</v>
      </c>
      <c r="AF12" s="27">
        <v>5</v>
      </c>
      <c r="AG12" s="27">
        <v>17</v>
      </c>
      <c r="AH12" s="27">
        <v>3</v>
      </c>
      <c r="AI12" s="27">
        <v>5</v>
      </c>
      <c r="AJ12" s="27">
        <v>17</v>
      </c>
      <c r="AK12" s="27">
        <v>3</v>
      </c>
    </row>
    <row r="13" spans="1:37" ht="15.6" x14ac:dyDescent="0.3">
      <c r="A13" s="25"/>
      <c r="B13" s="27"/>
      <c r="C13" s="27" t="s">
        <v>69</v>
      </c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  <c r="AF13" s="27"/>
      <c r="AG13" s="27"/>
      <c r="AH13" s="27"/>
      <c r="AI13" s="27"/>
      <c r="AJ13" s="27"/>
      <c r="AK13" s="27"/>
    </row>
    <row r="14" spans="1:37" ht="15.6" x14ac:dyDescent="0.3">
      <c r="A14" s="25"/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  <c r="AF14" s="27"/>
      <c r="AG14" s="27"/>
      <c r="AH14" s="27"/>
      <c r="AI14" s="27"/>
      <c r="AJ14" s="27"/>
      <c r="AK14" s="27"/>
    </row>
    <row r="15" spans="1:37" ht="15.6" x14ac:dyDescent="0.3">
      <c r="A15" s="25"/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  <c r="AI15" s="27"/>
      <c r="AJ15" s="27"/>
      <c r="AK15" s="27"/>
    </row>
    <row r="16" spans="1:37" ht="15.6" x14ac:dyDescent="0.3">
      <c r="A16" s="25"/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27"/>
      <c r="AK16" s="27"/>
    </row>
    <row r="17" spans="1:37" ht="15.6" x14ac:dyDescent="0.3">
      <c r="A17" s="39" t="s">
        <v>32</v>
      </c>
      <c r="B17" s="40"/>
      <c r="C17" s="41"/>
      <c r="D17" s="28">
        <f>D10+D12+D14+D16</f>
        <v>50</v>
      </c>
      <c r="E17" s="28">
        <f t="shared" ref="E17:AI17" si="0">E10+E12+E14+E16</f>
        <v>12</v>
      </c>
      <c r="F17" s="28">
        <f t="shared" si="0"/>
        <v>32</v>
      </c>
      <c r="G17" s="28">
        <f t="shared" si="0"/>
        <v>6</v>
      </c>
      <c r="H17" s="28">
        <f t="shared" si="0"/>
        <v>10</v>
      </c>
      <c r="I17" s="28">
        <f t="shared" si="0"/>
        <v>34</v>
      </c>
      <c r="J17" s="28">
        <f t="shared" si="0"/>
        <v>6</v>
      </c>
      <c r="K17" s="28">
        <f t="shared" si="0"/>
        <v>10</v>
      </c>
      <c r="L17" s="28">
        <f t="shared" si="0"/>
        <v>34</v>
      </c>
      <c r="M17" s="28">
        <f t="shared" si="0"/>
        <v>6</v>
      </c>
      <c r="N17" s="28">
        <f t="shared" si="0"/>
        <v>10</v>
      </c>
      <c r="O17" s="28">
        <f t="shared" si="0"/>
        <v>34</v>
      </c>
      <c r="P17" s="28">
        <f t="shared" si="0"/>
        <v>6</v>
      </c>
      <c r="Q17" s="28">
        <f t="shared" si="0"/>
        <v>12</v>
      </c>
      <c r="R17" s="28">
        <f t="shared" si="0"/>
        <v>32</v>
      </c>
      <c r="S17" s="28">
        <f t="shared" si="0"/>
        <v>6</v>
      </c>
      <c r="T17" s="28">
        <f t="shared" si="0"/>
        <v>10</v>
      </c>
      <c r="U17" s="28">
        <f t="shared" si="0"/>
        <v>34</v>
      </c>
      <c r="V17" s="28">
        <f t="shared" si="0"/>
        <v>6</v>
      </c>
      <c r="W17" s="28">
        <f t="shared" si="0"/>
        <v>10</v>
      </c>
      <c r="X17" s="28">
        <f t="shared" si="0"/>
        <v>34</v>
      </c>
      <c r="Y17" s="28">
        <f t="shared" si="0"/>
        <v>6</v>
      </c>
      <c r="Z17" s="28">
        <f t="shared" si="0"/>
        <v>12</v>
      </c>
      <c r="AA17" s="28">
        <f t="shared" si="0"/>
        <v>32</v>
      </c>
      <c r="AB17" s="28">
        <f t="shared" si="0"/>
        <v>6</v>
      </c>
      <c r="AC17" s="28">
        <f t="shared" si="0"/>
        <v>11</v>
      </c>
      <c r="AD17" s="28">
        <f t="shared" si="0"/>
        <v>33</v>
      </c>
      <c r="AE17" s="28">
        <f t="shared" si="0"/>
        <v>6</v>
      </c>
      <c r="AF17" s="28">
        <f t="shared" si="0"/>
        <v>10</v>
      </c>
      <c r="AG17" s="28">
        <f t="shared" si="0"/>
        <v>34</v>
      </c>
      <c r="AH17" s="28">
        <f t="shared" si="0"/>
        <v>6</v>
      </c>
      <c r="AI17" s="28">
        <f t="shared" si="0"/>
        <v>10</v>
      </c>
      <c r="AJ17" s="28">
        <f>AJ10+AJ12</f>
        <v>34</v>
      </c>
      <c r="AK17" s="28">
        <f t="shared" ref="AK17" si="1">AK10+AK12+AK14+AK16</f>
        <v>6</v>
      </c>
    </row>
    <row r="18" spans="1:37" ht="15.6" x14ac:dyDescent="0.3">
      <c r="A18" s="42" t="s">
        <v>33</v>
      </c>
      <c r="B18" s="43"/>
      <c r="C18" s="43"/>
      <c r="D18" s="32">
        <v>100</v>
      </c>
      <c r="E18" s="38">
        <f>E17*100/50</f>
        <v>24</v>
      </c>
      <c r="F18" s="38">
        <f t="shared" ref="F18:AK18" si="2">F17*100/50</f>
        <v>64</v>
      </c>
      <c r="G18" s="38">
        <f t="shared" si="2"/>
        <v>12</v>
      </c>
      <c r="H18" s="38">
        <f t="shared" si="2"/>
        <v>20</v>
      </c>
      <c r="I18" s="38">
        <f t="shared" si="2"/>
        <v>68</v>
      </c>
      <c r="J18" s="38">
        <f t="shared" si="2"/>
        <v>12</v>
      </c>
      <c r="K18" s="38">
        <f t="shared" si="2"/>
        <v>20</v>
      </c>
      <c r="L18" s="38">
        <f t="shared" si="2"/>
        <v>68</v>
      </c>
      <c r="M18" s="38">
        <f t="shared" si="2"/>
        <v>12</v>
      </c>
      <c r="N18" s="38">
        <f t="shared" si="2"/>
        <v>20</v>
      </c>
      <c r="O18" s="38">
        <f t="shared" si="2"/>
        <v>68</v>
      </c>
      <c r="P18" s="38">
        <f t="shared" si="2"/>
        <v>12</v>
      </c>
      <c r="Q18" s="38">
        <f t="shared" si="2"/>
        <v>24</v>
      </c>
      <c r="R18" s="38">
        <f t="shared" si="2"/>
        <v>64</v>
      </c>
      <c r="S18" s="38">
        <f t="shared" si="2"/>
        <v>12</v>
      </c>
      <c r="T18" s="38">
        <f t="shared" si="2"/>
        <v>20</v>
      </c>
      <c r="U18" s="38">
        <f t="shared" si="2"/>
        <v>68</v>
      </c>
      <c r="V18" s="38">
        <f t="shared" si="2"/>
        <v>12</v>
      </c>
      <c r="W18" s="38">
        <f t="shared" si="2"/>
        <v>20</v>
      </c>
      <c r="X18" s="38">
        <f t="shared" si="2"/>
        <v>68</v>
      </c>
      <c r="Y18" s="38">
        <f t="shared" si="2"/>
        <v>12</v>
      </c>
      <c r="Z18" s="38">
        <f t="shared" si="2"/>
        <v>24</v>
      </c>
      <c r="AA18" s="38">
        <f t="shared" si="2"/>
        <v>64</v>
      </c>
      <c r="AB18" s="38">
        <f t="shared" si="2"/>
        <v>12</v>
      </c>
      <c r="AC18" s="38">
        <f t="shared" si="2"/>
        <v>22</v>
      </c>
      <c r="AD18" s="38">
        <f t="shared" si="2"/>
        <v>66</v>
      </c>
      <c r="AE18" s="38">
        <f t="shared" si="2"/>
        <v>12</v>
      </c>
      <c r="AF18" s="38">
        <f t="shared" si="2"/>
        <v>20</v>
      </c>
      <c r="AG18" s="38">
        <f t="shared" si="2"/>
        <v>68</v>
      </c>
      <c r="AH18" s="38">
        <f t="shared" si="2"/>
        <v>12</v>
      </c>
      <c r="AI18" s="38">
        <f t="shared" si="2"/>
        <v>20</v>
      </c>
      <c r="AJ18" s="38">
        <f t="shared" si="2"/>
        <v>68</v>
      </c>
      <c r="AK18" s="38">
        <f t="shared" si="2"/>
        <v>12</v>
      </c>
    </row>
    <row r="21" spans="1:37" x14ac:dyDescent="0.3">
      <c r="A21">
        <f ca="1">A21:AK30</f>
        <v>0</v>
      </c>
    </row>
    <row r="22" spans="1:37" ht="15.6" x14ac:dyDescent="0.3">
      <c r="A22" s="26"/>
      <c r="B22" s="57" t="s">
        <v>0</v>
      </c>
      <c r="C22" s="57"/>
      <c r="D22" s="57"/>
      <c r="E22" s="57"/>
      <c r="F22" s="57"/>
      <c r="G22" s="26"/>
      <c r="H22" s="26"/>
      <c r="I22" s="26"/>
      <c r="J22" s="26"/>
      <c r="K22" s="26"/>
      <c r="L22" s="26"/>
      <c r="M22" s="26"/>
      <c r="N22" s="22"/>
      <c r="O22" s="23" t="s">
        <v>52</v>
      </c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58" t="s">
        <v>2</v>
      </c>
      <c r="AK22" s="58"/>
    </row>
    <row r="23" spans="1:37" ht="15.6" x14ac:dyDescent="0.3">
      <c r="A23" s="23"/>
      <c r="B23" s="59" t="s">
        <v>51</v>
      </c>
      <c r="C23" s="59"/>
      <c r="D23" s="59"/>
      <c r="E23" s="59"/>
      <c r="F23" s="59"/>
      <c r="G23" s="23"/>
      <c r="H23" s="23"/>
      <c r="I23" s="23"/>
      <c r="J23" s="23"/>
      <c r="K23" s="23"/>
      <c r="L23" s="23"/>
      <c r="M23" s="23"/>
      <c r="N23" s="23"/>
      <c r="O23" s="59" t="s">
        <v>53</v>
      </c>
      <c r="P23" s="59"/>
      <c r="Q23" s="59"/>
      <c r="R23" s="59"/>
      <c r="S23" s="59"/>
      <c r="T23" s="59"/>
      <c r="U23" s="59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3"/>
      <c r="AI23" s="23"/>
      <c r="AJ23" s="23"/>
      <c r="AK23" s="23"/>
    </row>
    <row r="24" spans="1:37" ht="15.6" x14ac:dyDescent="0.3">
      <c r="A24" s="23"/>
      <c r="B24" s="20"/>
      <c r="C24" s="20"/>
      <c r="D24" s="20"/>
      <c r="E24" s="20"/>
      <c r="F24" s="20"/>
      <c r="G24" s="23"/>
      <c r="H24" s="23"/>
      <c r="I24" s="23"/>
      <c r="J24" s="23"/>
      <c r="K24" s="23"/>
      <c r="L24" s="23"/>
      <c r="M24" s="23"/>
      <c r="N24" s="23"/>
      <c r="O24" s="29" t="s">
        <v>54</v>
      </c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3"/>
      <c r="AI24" s="23"/>
      <c r="AJ24" s="23"/>
      <c r="AK24" s="23"/>
    </row>
    <row r="25" spans="1:37" ht="15.6" x14ac:dyDescent="0.3">
      <c r="A25" s="23"/>
      <c r="B25" s="23" t="s">
        <v>81</v>
      </c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</row>
    <row r="26" spans="1:37" ht="15.6" x14ac:dyDescent="0.3">
      <c r="A26" s="23"/>
      <c r="B26" s="24"/>
      <c r="C26" s="24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</row>
    <row r="27" spans="1:37" ht="15.6" x14ac:dyDescent="0.3">
      <c r="A27" s="44" t="s">
        <v>3</v>
      </c>
      <c r="B27" s="49" t="s">
        <v>4</v>
      </c>
      <c r="C27" s="49" t="s">
        <v>5</v>
      </c>
      <c r="D27" s="49" t="s">
        <v>6</v>
      </c>
      <c r="E27" s="49" t="s">
        <v>7</v>
      </c>
      <c r="F27" s="49"/>
      <c r="G27" s="49"/>
      <c r="H27" s="50" t="s">
        <v>8</v>
      </c>
      <c r="I27" s="51"/>
      <c r="J27" s="51"/>
      <c r="K27" s="51"/>
      <c r="L27" s="51"/>
      <c r="M27" s="51"/>
      <c r="N27" s="51"/>
      <c r="O27" s="51"/>
      <c r="P27" s="52"/>
      <c r="Q27" s="49" t="s">
        <v>9</v>
      </c>
      <c r="R27" s="49"/>
      <c r="S27" s="49"/>
      <c r="T27" s="50" t="s">
        <v>10</v>
      </c>
      <c r="U27" s="51"/>
      <c r="V27" s="51"/>
      <c r="W27" s="51"/>
      <c r="X27" s="51"/>
      <c r="Y27" s="51"/>
      <c r="Z27" s="51"/>
      <c r="AA27" s="51"/>
      <c r="AB27" s="51"/>
      <c r="AC27" s="51"/>
      <c r="AD27" s="51"/>
      <c r="AE27" s="51"/>
      <c r="AF27" s="51"/>
      <c r="AG27" s="51"/>
      <c r="AH27" s="52"/>
      <c r="AI27" s="49" t="s">
        <v>11</v>
      </c>
      <c r="AJ27" s="49"/>
      <c r="AK27" s="49"/>
    </row>
    <row r="28" spans="1:37" ht="15.6" x14ac:dyDescent="0.3">
      <c r="A28" s="44"/>
      <c r="B28" s="49"/>
      <c r="C28" s="49"/>
      <c r="D28" s="49"/>
      <c r="E28" s="47" t="s">
        <v>12</v>
      </c>
      <c r="F28" s="47" t="s">
        <v>13</v>
      </c>
      <c r="G28" s="47" t="s">
        <v>14</v>
      </c>
      <c r="H28" s="53" t="s">
        <v>15</v>
      </c>
      <c r="I28" s="54"/>
      <c r="J28" s="54"/>
      <c r="K28" s="51" t="s">
        <v>16</v>
      </c>
      <c r="L28" s="51"/>
      <c r="M28" s="52"/>
      <c r="N28" s="55" t="s">
        <v>17</v>
      </c>
      <c r="O28" s="45"/>
      <c r="P28" s="46"/>
      <c r="Q28" s="47" t="s">
        <v>12</v>
      </c>
      <c r="R28" s="47" t="s">
        <v>13</v>
      </c>
      <c r="S28" s="47" t="s">
        <v>14</v>
      </c>
      <c r="T28" s="56" t="s">
        <v>18</v>
      </c>
      <c r="U28" s="56"/>
      <c r="V28" s="56"/>
      <c r="W28" s="56" t="s">
        <v>19</v>
      </c>
      <c r="X28" s="56"/>
      <c r="Y28" s="56"/>
      <c r="Z28" s="44" t="s">
        <v>20</v>
      </c>
      <c r="AA28" s="44"/>
      <c r="AB28" s="44"/>
      <c r="AC28" s="44" t="s">
        <v>21</v>
      </c>
      <c r="AD28" s="44"/>
      <c r="AE28" s="44"/>
      <c r="AF28" s="45" t="s">
        <v>22</v>
      </c>
      <c r="AG28" s="45"/>
      <c r="AH28" s="46"/>
      <c r="AI28" s="47" t="s">
        <v>12</v>
      </c>
      <c r="AJ28" s="47" t="s">
        <v>13</v>
      </c>
      <c r="AK28" s="47" t="s">
        <v>14</v>
      </c>
    </row>
    <row r="29" spans="1:37" ht="78" x14ac:dyDescent="0.3">
      <c r="A29" s="44"/>
      <c r="B29" s="49"/>
      <c r="C29" s="49"/>
      <c r="D29" s="49"/>
      <c r="E29" s="48"/>
      <c r="F29" s="48"/>
      <c r="G29" s="48"/>
      <c r="H29" s="21" t="s">
        <v>12</v>
      </c>
      <c r="I29" s="21" t="s">
        <v>13</v>
      </c>
      <c r="J29" s="21" t="s">
        <v>14</v>
      </c>
      <c r="K29" s="21" t="s">
        <v>12</v>
      </c>
      <c r="L29" s="21" t="s">
        <v>13</v>
      </c>
      <c r="M29" s="21" t="s">
        <v>14</v>
      </c>
      <c r="N29" s="21" t="s">
        <v>12</v>
      </c>
      <c r="O29" s="21" t="s">
        <v>13</v>
      </c>
      <c r="P29" s="21" t="s">
        <v>14</v>
      </c>
      <c r="Q29" s="48"/>
      <c r="R29" s="48"/>
      <c r="S29" s="48"/>
      <c r="T29" s="21" t="s">
        <v>12</v>
      </c>
      <c r="U29" s="21" t="s">
        <v>13</v>
      </c>
      <c r="V29" s="21" t="s">
        <v>14</v>
      </c>
      <c r="W29" s="21" t="s">
        <v>12</v>
      </c>
      <c r="X29" s="21" t="s">
        <v>13</v>
      </c>
      <c r="Y29" s="21" t="s">
        <v>14</v>
      </c>
      <c r="Z29" s="21" t="s">
        <v>12</v>
      </c>
      <c r="AA29" s="21" t="s">
        <v>13</v>
      </c>
      <c r="AB29" s="21" t="s">
        <v>14</v>
      </c>
      <c r="AC29" s="21" t="s">
        <v>12</v>
      </c>
      <c r="AD29" s="21" t="s">
        <v>13</v>
      </c>
      <c r="AE29" s="21" t="s">
        <v>14</v>
      </c>
      <c r="AF29" s="21" t="s">
        <v>12</v>
      </c>
      <c r="AG29" s="21" t="s">
        <v>13</v>
      </c>
      <c r="AH29" s="21" t="s">
        <v>14</v>
      </c>
      <c r="AI29" s="48"/>
      <c r="AJ29" s="48"/>
      <c r="AK29" s="48"/>
    </row>
    <row r="30" spans="1:37" ht="15.6" x14ac:dyDescent="0.3">
      <c r="A30" s="25">
        <v>1</v>
      </c>
      <c r="B30" s="27" t="s">
        <v>65</v>
      </c>
      <c r="C30" s="27" t="s">
        <v>66</v>
      </c>
      <c r="D30" s="27">
        <v>25</v>
      </c>
      <c r="E30" s="27">
        <v>22</v>
      </c>
      <c r="F30" s="27">
        <v>3</v>
      </c>
      <c r="G30" s="27">
        <v>0</v>
      </c>
      <c r="H30" s="27">
        <v>17</v>
      </c>
      <c r="I30" s="27">
        <v>8</v>
      </c>
      <c r="J30" s="27">
        <v>0</v>
      </c>
      <c r="K30" s="27">
        <v>24</v>
      </c>
      <c r="L30" s="27">
        <v>1</v>
      </c>
      <c r="M30" s="27">
        <v>0</v>
      </c>
      <c r="N30" s="27">
        <v>22</v>
      </c>
      <c r="O30" s="27">
        <v>3</v>
      </c>
      <c r="P30" s="27">
        <v>0</v>
      </c>
      <c r="Q30" s="27">
        <v>22</v>
      </c>
      <c r="R30" s="27">
        <v>3</v>
      </c>
      <c r="S30" s="27">
        <v>0</v>
      </c>
      <c r="T30" s="27">
        <v>24</v>
      </c>
      <c r="U30" s="27">
        <v>1</v>
      </c>
      <c r="V30" s="27">
        <v>0</v>
      </c>
      <c r="W30" s="27">
        <v>17</v>
      </c>
      <c r="X30" s="27">
        <v>8</v>
      </c>
      <c r="Y30" s="27">
        <v>0</v>
      </c>
      <c r="Z30" s="27">
        <v>24</v>
      </c>
      <c r="AA30" s="27">
        <v>1</v>
      </c>
      <c r="AB30" s="27">
        <v>0</v>
      </c>
      <c r="AC30" s="27">
        <v>17</v>
      </c>
      <c r="AD30" s="27">
        <v>8</v>
      </c>
      <c r="AE30" s="27">
        <v>0</v>
      </c>
      <c r="AF30" s="27">
        <v>17</v>
      </c>
      <c r="AG30" s="27">
        <v>8</v>
      </c>
      <c r="AH30" s="27">
        <v>0</v>
      </c>
      <c r="AI30" s="27">
        <v>22</v>
      </c>
      <c r="AJ30" s="27">
        <v>3</v>
      </c>
      <c r="AK30" s="27">
        <v>0</v>
      </c>
    </row>
    <row r="31" spans="1:37" ht="15.6" x14ac:dyDescent="0.3">
      <c r="A31" s="25"/>
      <c r="B31" s="27"/>
      <c r="C31" s="27" t="s">
        <v>67</v>
      </c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27"/>
      <c r="AJ31" s="27"/>
      <c r="AK31" s="27"/>
    </row>
    <row r="32" spans="1:37" ht="15.6" x14ac:dyDescent="0.3">
      <c r="A32" s="25">
        <v>2</v>
      </c>
      <c r="B32" s="27" t="s">
        <v>49</v>
      </c>
      <c r="C32" s="27" t="s">
        <v>68</v>
      </c>
      <c r="D32" s="27">
        <v>25</v>
      </c>
      <c r="E32" s="27">
        <v>22</v>
      </c>
      <c r="F32" s="27">
        <v>3</v>
      </c>
      <c r="G32" s="27">
        <v>0</v>
      </c>
      <c r="H32" s="27">
        <v>17</v>
      </c>
      <c r="I32" s="27">
        <v>8</v>
      </c>
      <c r="J32" s="27">
        <v>0</v>
      </c>
      <c r="K32" s="27">
        <v>25</v>
      </c>
      <c r="L32" s="27">
        <v>0</v>
      </c>
      <c r="M32" s="27">
        <v>0</v>
      </c>
      <c r="N32" s="27">
        <v>22</v>
      </c>
      <c r="O32" s="27">
        <v>3</v>
      </c>
      <c r="P32" s="27">
        <v>0</v>
      </c>
      <c r="Q32" s="27">
        <v>22</v>
      </c>
      <c r="R32" s="27">
        <v>3</v>
      </c>
      <c r="S32" s="27">
        <v>0</v>
      </c>
      <c r="T32" s="27">
        <v>24</v>
      </c>
      <c r="U32" s="27">
        <v>1</v>
      </c>
      <c r="V32" s="27">
        <v>0</v>
      </c>
      <c r="W32" s="27">
        <v>20</v>
      </c>
      <c r="X32" s="27">
        <v>4</v>
      </c>
      <c r="Y32" s="27">
        <v>1</v>
      </c>
      <c r="Z32" s="27">
        <v>16</v>
      </c>
      <c r="AA32" s="27">
        <v>8</v>
      </c>
      <c r="AB32" s="27">
        <v>1</v>
      </c>
      <c r="AC32" s="27">
        <v>19</v>
      </c>
      <c r="AD32" s="27">
        <v>3</v>
      </c>
      <c r="AE32" s="27">
        <v>3</v>
      </c>
      <c r="AF32" s="27">
        <v>24</v>
      </c>
      <c r="AG32" s="27">
        <v>1</v>
      </c>
      <c r="AH32" s="27">
        <v>0</v>
      </c>
      <c r="AI32" s="27">
        <v>22</v>
      </c>
      <c r="AJ32" s="27">
        <v>3</v>
      </c>
      <c r="AK32" s="27">
        <v>0</v>
      </c>
    </row>
    <row r="33" spans="1:37" ht="15.6" x14ac:dyDescent="0.3">
      <c r="A33" s="25"/>
      <c r="B33" s="27"/>
      <c r="C33" s="27" t="s">
        <v>69</v>
      </c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27"/>
      <c r="AJ33" s="27"/>
      <c r="AK33" s="27"/>
    </row>
    <row r="34" spans="1:37" ht="15.6" x14ac:dyDescent="0.3">
      <c r="A34" s="25"/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27"/>
      <c r="AJ34" s="27"/>
      <c r="AK34" s="27"/>
    </row>
    <row r="35" spans="1:37" ht="15.6" x14ac:dyDescent="0.3">
      <c r="A35" s="25"/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27"/>
      <c r="AJ35" s="27"/>
      <c r="AK35" s="27"/>
    </row>
    <row r="36" spans="1:37" ht="15.6" x14ac:dyDescent="0.3">
      <c r="A36" s="25"/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27"/>
      <c r="AI36" s="27"/>
      <c r="AJ36" s="27"/>
      <c r="AK36" s="27"/>
    </row>
    <row r="37" spans="1:37" ht="15.6" x14ac:dyDescent="0.3">
      <c r="A37" s="39" t="s">
        <v>32</v>
      </c>
      <c r="B37" s="40"/>
      <c r="C37" s="41"/>
      <c r="D37" s="28">
        <f>D30+D32+D34+D36</f>
        <v>50</v>
      </c>
      <c r="E37" s="28">
        <f t="shared" ref="E37:AI37" si="3">E30+E32+E34+E36</f>
        <v>44</v>
      </c>
      <c r="F37" s="28">
        <f t="shared" si="3"/>
        <v>6</v>
      </c>
      <c r="G37" s="28">
        <f t="shared" si="3"/>
        <v>0</v>
      </c>
      <c r="H37" s="28">
        <f t="shared" si="3"/>
        <v>34</v>
      </c>
      <c r="I37" s="28">
        <f t="shared" si="3"/>
        <v>16</v>
      </c>
      <c r="J37" s="28">
        <f t="shared" si="3"/>
        <v>0</v>
      </c>
      <c r="K37" s="28">
        <f t="shared" si="3"/>
        <v>49</v>
      </c>
      <c r="L37" s="28">
        <f t="shared" si="3"/>
        <v>1</v>
      </c>
      <c r="M37" s="28">
        <f t="shared" si="3"/>
        <v>0</v>
      </c>
      <c r="N37" s="28">
        <f t="shared" si="3"/>
        <v>44</v>
      </c>
      <c r="O37" s="28">
        <f t="shared" si="3"/>
        <v>6</v>
      </c>
      <c r="P37" s="28">
        <f t="shared" si="3"/>
        <v>0</v>
      </c>
      <c r="Q37" s="28">
        <f t="shared" si="3"/>
        <v>44</v>
      </c>
      <c r="R37" s="28">
        <f t="shared" si="3"/>
        <v>6</v>
      </c>
      <c r="S37" s="28">
        <f t="shared" si="3"/>
        <v>0</v>
      </c>
      <c r="T37" s="28">
        <f t="shared" si="3"/>
        <v>48</v>
      </c>
      <c r="U37" s="28">
        <f t="shared" si="3"/>
        <v>2</v>
      </c>
      <c r="V37" s="28">
        <f t="shared" si="3"/>
        <v>0</v>
      </c>
      <c r="W37" s="28">
        <f t="shared" si="3"/>
        <v>37</v>
      </c>
      <c r="X37" s="28">
        <f t="shared" si="3"/>
        <v>12</v>
      </c>
      <c r="Y37" s="28">
        <f t="shared" si="3"/>
        <v>1</v>
      </c>
      <c r="Z37" s="28">
        <f t="shared" si="3"/>
        <v>40</v>
      </c>
      <c r="AA37" s="28">
        <f t="shared" si="3"/>
        <v>9</v>
      </c>
      <c r="AB37" s="28">
        <f t="shared" si="3"/>
        <v>1</v>
      </c>
      <c r="AC37" s="28">
        <f t="shared" si="3"/>
        <v>36</v>
      </c>
      <c r="AD37" s="28">
        <f t="shared" si="3"/>
        <v>11</v>
      </c>
      <c r="AE37" s="28">
        <f t="shared" si="3"/>
        <v>3</v>
      </c>
      <c r="AF37" s="28">
        <f t="shared" si="3"/>
        <v>41</v>
      </c>
      <c r="AG37" s="28">
        <f t="shared" si="3"/>
        <v>9</v>
      </c>
      <c r="AH37" s="28">
        <f t="shared" si="3"/>
        <v>0</v>
      </c>
      <c r="AI37" s="28">
        <f t="shared" si="3"/>
        <v>44</v>
      </c>
      <c r="AJ37" s="28">
        <f>AJ30+AJ32</f>
        <v>6</v>
      </c>
      <c r="AK37" s="28">
        <f t="shared" ref="AK37" si="4">AK30+AK32+AK34+AK36</f>
        <v>0</v>
      </c>
    </row>
    <row r="38" spans="1:37" ht="15.6" x14ac:dyDescent="0.3">
      <c r="A38" s="42" t="s">
        <v>33</v>
      </c>
      <c r="B38" s="43"/>
      <c r="C38" s="43"/>
      <c r="D38" s="38">
        <v>100</v>
      </c>
      <c r="E38" s="38">
        <f>E37*100/D37</f>
        <v>88</v>
      </c>
      <c r="F38" s="38">
        <f t="shared" ref="F38:AK38" si="5">F37*100/E37</f>
        <v>13.636363636363637</v>
      </c>
      <c r="G38" s="38">
        <f t="shared" si="5"/>
        <v>0</v>
      </c>
      <c r="H38" s="38" t="e">
        <f>H37*100/G37</f>
        <v>#DIV/0!</v>
      </c>
      <c r="I38" s="38">
        <f t="shared" si="5"/>
        <v>47.058823529411768</v>
      </c>
      <c r="J38" s="38">
        <f t="shared" si="5"/>
        <v>0</v>
      </c>
      <c r="K38" s="38" t="e">
        <f t="shared" si="5"/>
        <v>#DIV/0!</v>
      </c>
      <c r="L38" s="38">
        <f t="shared" si="5"/>
        <v>2.0408163265306123</v>
      </c>
      <c r="M38" s="38">
        <f t="shared" si="5"/>
        <v>0</v>
      </c>
      <c r="N38" s="38" t="e">
        <f t="shared" si="5"/>
        <v>#DIV/0!</v>
      </c>
      <c r="O38" s="38">
        <f t="shared" si="5"/>
        <v>13.636363636363637</v>
      </c>
      <c r="P38" s="38">
        <f t="shared" si="5"/>
        <v>0</v>
      </c>
      <c r="Q38" s="38" t="e">
        <f t="shared" si="5"/>
        <v>#DIV/0!</v>
      </c>
      <c r="R38" s="38">
        <f t="shared" si="5"/>
        <v>13.636363636363637</v>
      </c>
      <c r="S38" s="38">
        <f t="shared" si="5"/>
        <v>0</v>
      </c>
      <c r="T38" s="38" t="e">
        <f t="shared" si="5"/>
        <v>#DIV/0!</v>
      </c>
      <c r="U38" s="38">
        <f t="shared" si="5"/>
        <v>4.166666666666667</v>
      </c>
      <c r="V38" s="38">
        <f t="shared" si="5"/>
        <v>0</v>
      </c>
      <c r="W38" s="38" t="e">
        <f t="shared" si="5"/>
        <v>#DIV/0!</v>
      </c>
      <c r="X38" s="38">
        <f t="shared" si="5"/>
        <v>32.432432432432435</v>
      </c>
      <c r="Y38" s="38">
        <f t="shared" si="5"/>
        <v>8.3333333333333339</v>
      </c>
      <c r="Z38" s="38">
        <f t="shared" si="5"/>
        <v>4000</v>
      </c>
      <c r="AA38" s="38">
        <f t="shared" si="5"/>
        <v>22.5</v>
      </c>
      <c r="AB38" s="38">
        <f t="shared" si="5"/>
        <v>11.111111111111111</v>
      </c>
      <c r="AC38" s="38">
        <f t="shared" si="5"/>
        <v>3600</v>
      </c>
      <c r="AD38" s="38">
        <f t="shared" si="5"/>
        <v>30.555555555555557</v>
      </c>
      <c r="AE38" s="38">
        <f t="shared" si="5"/>
        <v>27.272727272727273</v>
      </c>
      <c r="AF38" s="38">
        <f t="shared" si="5"/>
        <v>1366.6666666666667</v>
      </c>
      <c r="AG38" s="38">
        <f t="shared" si="5"/>
        <v>21.951219512195124</v>
      </c>
      <c r="AH38" s="38">
        <f t="shared" si="5"/>
        <v>0</v>
      </c>
      <c r="AI38" s="38" t="e">
        <f t="shared" si="5"/>
        <v>#DIV/0!</v>
      </c>
      <c r="AJ38" s="38">
        <f t="shared" si="5"/>
        <v>13.636363636363637</v>
      </c>
      <c r="AK38" s="38">
        <f t="shared" si="5"/>
        <v>0</v>
      </c>
    </row>
    <row r="40" spans="1:37" x14ac:dyDescent="0.3">
      <c r="A40">
        <f ca="1">A40:AK49</f>
        <v>0</v>
      </c>
    </row>
    <row r="41" spans="1:37" ht="15.6" x14ac:dyDescent="0.3">
      <c r="A41" s="26"/>
      <c r="B41" s="57" t="s">
        <v>0</v>
      </c>
      <c r="C41" s="57"/>
      <c r="D41" s="57"/>
      <c r="E41" s="57"/>
      <c r="F41" s="57"/>
      <c r="G41" s="26"/>
      <c r="H41" s="26"/>
      <c r="I41" s="26"/>
      <c r="J41" s="26"/>
      <c r="K41" s="26"/>
      <c r="L41" s="26"/>
      <c r="M41" s="26"/>
      <c r="N41" s="22"/>
      <c r="O41" s="23" t="s">
        <v>52</v>
      </c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58" t="s">
        <v>2</v>
      </c>
      <c r="AK41" s="58"/>
    </row>
    <row r="42" spans="1:37" ht="15.6" x14ac:dyDescent="0.3">
      <c r="A42" s="23"/>
      <c r="B42" s="59" t="s">
        <v>51</v>
      </c>
      <c r="C42" s="59"/>
      <c r="D42" s="59"/>
      <c r="E42" s="59"/>
      <c r="F42" s="59"/>
      <c r="G42" s="23"/>
      <c r="H42" s="23"/>
      <c r="I42" s="23"/>
      <c r="J42" s="23"/>
      <c r="K42" s="23"/>
      <c r="L42" s="23"/>
      <c r="M42" s="23"/>
      <c r="N42" s="23"/>
      <c r="O42" s="59" t="s">
        <v>53</v>
      </c>
      <c r="P42" s="59"/>
      <c r="Q42" s="59"/>
      <c r="R42" s="59"/>
      <c r="S42" s="59"/>
      <c r="T42" s="59"/>
      <c r="U42" s="59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3"/>
      <c r="AI42" s="23"/>
      <c r="AJ42" s="23"/>
      <c r="AK42" s="23"/>
    </row>
    <row r="43" spans="1:37" ht="15.6" x14ac:dyDescent="0.3">
      <c r="A43" s="23"/>
      <c r="B43" s="20"/>
      <c r="C43" s="20"/>
      <c r="D43" s="20"/>
      <c r="E43" s="20"/>
      <c r="F43" s="20"/>
      <c r="G43" s="23"/>
      <c r="H43" s="23"/>
      <c r="I43" s="23"/>
      <c r="J43" s="23"/>
      <c r="K43" s="23"/>
      <c r="L43" s="23"/>
      <c r="M43" s="23"/>
      <c r="N43" s="23"/>
      <c r="O43" s="29" t="s">
        <v>54</v>
      </c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29"/>
      <c r="AH43" s="23"/>
      <c r="AI43" s="23"/>
      <c r="AJ43" s="23"/>
      <c r="AK43" s="23"/>
    </row>
    <row r="44" spans="1:37" ht="15.6" x14ac:dyDescent="0.3">
      <c r="A44" s="23"/>
      <c r="B44" s="23" t="s">
        <v>82</v>
      </c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</row>
    <row r="45" spans="1:37" ht="15.6" x14ac:dyDescent="0.3">
      <c r="A45" s="23"/>
      <c r="B45" s="24"/>
      <c r="C45" s="24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</row>
    <row r="46" spans="1:37" ht="15.6" x14ac:dyDescent="0.3">
      <c r="A46" s="44" t="s">
        <v>3</v>
      </c>
      <c r="B46" s="49" t="s">
        <v>4</v>
      </c>
      <c r="C46" s="49" t="s">
        <v>5</v>
      </c>
      <c r="D46" s="49" t="s">
        <v>6</v>
      </c>
      <c r="E46" s="49" t="s">
        <v>7</v>
      </c>
      <c r="F46" s="49"/>
      <c r="G46" s="49"/>
      <c r="H46" s="50" t="s">
        <v>8</v>
      </c>
      <c r="I46" s="51"/>
      <c r="J46" s="51"/>
      <c r="K46" s="51"/>
      <c r="L46" s="51"/>
      <c r="M46" s="51"/>
      <c r="N46" s="51"/>
      <c r="O46" s="51"/>
      <c r="P46" s="52"/>
      <c r="Q46" s="49" t="s">
        <v>9</v>
      </c>
      <c r="R46" s="49"/>
      <c r="S46" s="49"/>
      <c r="T46" s="50" t="s">
        <v>10</v>
      </c>
      <c r="U46" s="51"/>
      <c r="V46" s="51"/>
      <c r="W46" s="51"/>
      <c r="X46" s="51"/>
      <c r="Y46" s="51"/>
      <c r="Z46" s="51"/>
      <c r="AA46" s="51"/>
      <c r="AB46" s="51"/>
      <c r="AC46" s="51"/>
      <c r="AD46" s="51"/>
      <c r="AE46" s="51"/>
      <c r="AF46" s="51"/>
      <c r="AG46" s="51"/>
      <c r="AH46" s="52"/>
      <c r="AI46" s="49" t="s">
        <v>11</v>
      </c>
      <c r="AJ46" s="49"/>
      <c r="AK46" s="49"/>
    </row>
    <row r="47" spans="1:37" ht="15.6" x14ac:dyDescent="0.3">
      <c r="A47" s="44"/>
      <c r="B47" s="49"/>
      <c r="C47" s="49"/>
      <c r="D47" s="49"/>
      <c r="E47" s="47" t="s">
        <v>12</v>
      </c>
      <c r="F47" s="47" t="s">
        <v>13</v>
      </c>
      <c r="G47" s="47" t="s">
        <v>14</v>
      </c>
      <c r="H47" s="53" t="s">
        <v>15</v>
      </c>
      <c r="I47" s="54"/>
      <c r="J47" s="54"/>
      <c r="K47" s="51" t="s">
        <v>16</v>
      </c>
      <c r="L47" s="51"/>
      <c r="M47" s="52"/>
      <c r="N47" s="55" t="s">
        <v>17</v>
      </c>
      <c r="O47" s="45"/>
      <c r="P47" s="46"/>
      <c r="Q47" s="47" t="s">
        <v>12</v>
      </c>
      <c r="R47" s="47" t="s">
        <v>13</v>
      </c>
      <c r="S47" s="47" t="s">
        <v>14</v>
      </c>
      <c r="T47" s="56" t="s">
        <v>18</v>
      </c>
      <c r="U47" s="56"/>
      <c r="V47" s="56"/>
      <c r="W47" s="56" t="s">
        <v>19</v>
      </c>
      <c r="X47" s="56"/>
      <c r="Y47" s="56"/>
      <c r="Z47" s="44" t="s">
        <v>20</v>
      </c>
      <c r="AA47" s="44"/>
      <c r="AB47" s="44"/>
      <c r="AC47" s="44" t="s">
        <v>21</v>
      </c>
      <c r="AD47" s="44"/>
      <c r="AE47" s="44"/>
      <c r="AF47" s="45" t="s">
        <v>22</v>
      </c>
      <c r="AG47" s="45"/>
      <c r="AH47" s="46"/>
      <c r="AI47" s="47" t="s">
        <v>12</v>
      </c>
      <c r="AJ47" s="47" t="s">
        <v>13</v>
      </c>
      <c r="AK47" s="47" t="s">
        <v>14</v>
      </c>
    </row>
    <row r="48" spans="1:37" ht="78" x14ac:dyDescent="0.3">
      <c r="A48" s="44"/>
      <c r="B48" s="49"/>
      <c r="C48" s="49"/>
      <c r="D48" s="49"/>
      <c r="E48" s="48"/>
      <c r="F48" s="48"/>
      <c r="G48" s="48"/>
      <c r="H48" s="21" t="s">
        <v>12</v>
      </c>
      <c r="I48" s="21" t="s">
        <v>13</v>
      </c>
      <c r="J48" s="21" t="s">
        <v>14</v>
      </c>
      <c r="K48" s="21" t="s">
        <v>12</v>
      </c>
      <c r="L48" s="21" t="s">
        <v>13</v>
      </c>
      <c r="M48" s="21" t="s">
        <v>14</v>
      </c>
      <c r="N48" s="21" t="s">
        <v>12</v>
      </c>
      <c r="O48" s="21" t="s">
        <v>13</v>
      </c>
      <c r="P48" s="21" t="s">
        <v>14</v>
      </c>
      <c r="Q48" s="48"/>
      <c r="R48" s="48"/>
      <c r="S48" s="48"/>
      <c r="T48" s="21" t="s">
        <v>12</v>
      </c>
      <c r="U48" s="21" t="s">
        <v>13</v>
      </c>
      <c r="V48" s="21" t="s">
        <v>14</v>
      </c>
      <c r="W48" s="21" t="s">
        <v>12</v>
      </c>
      <c r="X48" s="21" t="s">
        <v>13</v>
      </c>
      <c r="Y48" s="21" t="s">
        <v>14</v>
      </c>
      <c r="Z48" s="21" t="s">
        <v>12</v>
      </c>
      <c r="AA48" s="21" t="s">
        <v>13</v>
      </c>
      <c r="AB48" s="21" t="s">
        <v>14</v>
      </c>
      <c r="AC48" s="21" t="s">
        <v>12</v>
      </c>
      <c r="AD48" s="21" t="s">
        <v>13</v>
      </c>
      <c r="AE48" s="21" t="s">
        <v>14</v>
      </c>
      <c r="AF48" s="21" t="s">
        <v>12</v>
      </c>
      <c r="AG48" s="21" t="s">
        <v>13</v>
      </c>
      <c r="AH48" s="21" t="s">
        <v>14</v>
      </c>
      <c r="AI48" s="48"/>
      <c r="AJ48" s="48"/>
      <c r="AK48" s="48"/>
    </row>
    <row r="49" spans="1:37" ht="15.6" x14ac:dyDescent="0.3">
      <c r="A49" s="25">
        <v>1</v>
      </c>
      <c r="B49" s="27" t="s">
        <v>65</v>
      </c>
      <c r="C49" s="27" t="s">
        <v>66</v>
      </c>
      <c r="D49" s="27">
        <v>25</v>
      </c>
      <c r="E49" s="27">
        <v>25</v>
      </c>
      <c r="F49" s="27">
        <v>0</v>
      </c>
      <c r="G49" s="27">
        <v>0</v>
      </c>
      <c r="H49" s="27">
        <v>25</v>
      </c>
      <c r="I49" s="27">
        <v>0</v>
      </c>
      <c r="J49" s="27">
        <v>0</v>
      </c>
      <c r="K49" s="27">
        <v>25</v>
      </c>
      <c r="L49" s="27">
        <v>0</v>
      </c>
      <c r="M49" s="27">
        <v>0</v>
      </c>
      <c r="N49" s="27">
        <v>25</v>
      </c>
      <c r="O49" s="27">
        <v>0</v>
      </c>
      <c r="P49" s="27">
        <v>0</v>
      </c>
      <c r="Q49" s="27">
        <v>25</v>
      </c>
      <c r="R49" s="27">
        <v>0</v>
      </c>
      <c r="S49" s="27">
        <v>0</v>
      </c>
      <c r="T49" s="27">
        <v>25</v>
      </c>
      <c r="U49" s="27">
        <v>0</v>
      </c>
      <c r="V49" s="27">
        <v>0</v>
      </c>
      <c r="W49" s="27">
        <v>25</v>
      </c>
      <c r="X49" s="27">
        <v>0</v>
      </c>
      <c r="Y49" s="27">
        <v>0</v>
      </c>
      <c r="Z49" s="27">
        <v>25</v>
      </c>
      <c r="AA49" s="27">
        <v>0</v>
      </c>
      <c r="AB49" s="27">
        <v>0</v>
      </c>
      <c r="AC49" s="27">
        <v>25</v>
      </c>
      <c r="AD49" s="27">
        <v>0</v>
      </c>
      <c r="AE49" s="27">
        <v>0</v>
      </c>
      <c r="AF49" s="27">
        <v>25</v>
      </c>
      <c r="AG49" s="27">
        <v>0</v>
      </c>
      <c r="AH49" s="27">
        <v>0</v>
      </c>
      <c r="AI49" s="27">
        <v>25</v>
      </c>
      <c r="AJ49" s="27">
        <v>0</v>
      </c>
      <c r="AK49" s="27">
        <v>0</v>
      </c>
    </row>
    <row r="50" spans="1:37" ht="15.6" x14ac:dyDescent="0.3">
      <c r="A50" s="25"/>
      <c r="B50" s="27"/>
      <c r="C50" s="27" t="s">
        <v>71</v>
      </c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  <c r="AC50" s="27"/>
      <c r="AD50" s="27"/>
      <c r="AE50" s="27"/>
      <c r="AF50" s="27"/>
      <c r="AG50" s="27"/>
      <c r="AH50" s="27"/>
      <c r="AI50" s="27"/>
      <c r="AJ50" s="27"/>
      <c r="AK50" s="27"/>
    </row>
    <row r="51" spans="1:37" ht="15.6" x14ac:dyDescent="0.3">
      <c r="A51" s="25">
        <v>2</v>
      </c>
      <c r="B51" s="27" t="s">
        <v>49</v>
      </c>
      <c r="C51" s="27" t="s">
        <v>68</v>
      </c>
      <c r="D51" s="27">
        <v>25</v>
      </c>
      <c r="E51" s="27">
        <v>25</v>
      </c>
      <c r="F51" s="27">
        <v>0</v>
      </c>
      <c r="G51" s="27">
        <v>0</v>
      </c>
      <c r="H51" s="27">
        <v>25</v>
      </c>
      <c r="I51" s="27">
        <v>0</v>
      </c>
      <c r="J51" s="27">
        <v>0</v>
      </c>
      <c r="K51" s="27">
        <v>25</v>
      </c>
      <c r="L51" s="27">
        <v>0</v>
      </c>
      <c r="M51" s="27">
        <v>0</v>
      </c>
      <c r="N51" s="27">
        <v>25</v>
      </c>
      <c r="O51" s="27">
        <v>0</v>
      </c>
      <c r="P51" s="27">
        <v>0</v>
      </c>
      <c r="Q51" s="27">
        <v>25</v>
      </c>
      <c r="R51" s="27">
        <v>0</v>
      </c>
      <c r="S51" s="27">
        <v>0</v>
      </c>
      <c r="T51" s="27">
        <v>25</v>
      </c>
      <c r="U51" s="27">
        <v>0</v>
      </c>
      <c r="V51" s="27">
        <v>0</v>
      </c>
      <c r="W51" s="27">
        <v>25</v>
      </c>
      <c r="X51" s="27">
        <v>0</v>
      </c>
      <c r="Y51" s="27">
        <v>0</v>
      </c>
      <c r="Z51" s="27">
        <v>25</v>
      </c>
      <c r="AA51" s="27">
        <v>0</v>
      </c>
      <c r="AB51" s="27">
        <v>0</v>
      </c>
      <c r="AC51" s="27">
        <v>25</v>
      </c>
      <c r="AD51" s="27">
        <v>0</v>
      </c>
      <c r="AE51" s="27">
        <v>0</v>
      </c>
      <c r="AF51" s="27">
        <v>25</v>
      </c>
      <c r="AG51" s="27">
        <v>0</v>
      </c>
      <c r="AH51" s="27">
        <v>0</v>
      </c>
      <c r="AI51" s="27">
        <v>25</v>
      </c>
      <c r="AJ51" s="27">
        <v>0</v>
      </c>
      <c r="AK51" s="27">
        <v>0</v>
      </c>
    </row>
    <row r="52" spans="1:37" ht="15.6" x14ac:dyDescent="0.3">
      <c r="A52" s="25"/>
      <c r="B52" s="27"/>
      <c r="C52" s="27" t="s">
        <v>69</v>
      </c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  <c r="AD52" s="27"/>
      <c r="AE52" s="27"/>
      <c r="AF52" s="27"/>
      <c r="AG52" s="27"/>
      <c r="AH52" s="27"/>
      <c r="AI52" s="27"/>
      <c r="AJ52" s="27"/>
      <c r="AK52" s="27"/>
    </row>
    <row r="53" spans="1:37" ht="15.6" x14ac:dyDescent="0.3">
      <c r="A53" s="25"/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  <c r="AD53" s="27"/>
      <c r="AE53" s="27"/>
      <c r="AF53" s="27"/>
      <c r="AG53" s="27"/>
      <c r="AH53" s="27"/>
      <c r="AI53" s="27"/>
      <c r="AJ53" s="27"/>
      <c r="AK53" s="27"/>
    </row>
    <row r="54" spans="1:37" ht="15.6" x14ac:dyDescent="0.3">
      <c r="A54" s="25"/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  <c r="AD54" s="27"/>
      <c r="AE54" s="27"/>
      <c r="AF54" s="27"/>
      <c r="AG54" s="27"/>
      <c r="AH54" s="27"/>
      <c r="AI54" s="27"/>
      <c r="AJ54" s="27"/>
      <c r="AK54" s="27"/>
    </row>
    <row r="55" spans="1:37" ht="15.6" x14ac:dyDescent="0.3">
      <c r="A55" s="25"/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27"/>
      <c r="AC55" s="27"/>
      <c r="AD55" s="27"/>
      <c r="AE55" s="27"/>
      <c r="AF55" s="27"/>
      <c r="AG55" s="27"/>
      <c r="AH55" s="27"/>
      <c r="AI55" s="27"/>
      <c r="AJ55" s="27"/>
      <c r="AK55" s="27"/>
    </row>
    <row r="56" spans="1:37" ht="15.6" x14ac:dyDescent="0.3">
      <c r="A56" s="39" t="s">
        <v>32</v>
      </c>
      <c r="B56" s="40"/>
      <c r="C56" s="41"/>
      <c r="D56" s="28">
        <f>D49+D51+D53+D55</f>
        <v>50</v>
      </c>
      <c r="E56" s="28">
        <f t="shared" ref="E56:AI56" si="6">E49+E51+E53+E55</f>
        <v>50</v>
      </c>
      <c r="F56" s="28">
        <f t="shared" si="6"/>
        <v>0</v>
      </c>
      <c r="G56" s="28">
        <f t="shared" si="6"/>
        <v>0</v>
      </c>
      <c r="H56" s="28">
        <f>H49+H51+H53+H55</f>
        <v>50</v>
      </c>
      <c r="I56" s="28">
        <f t="shared" si="6"/>
        <v>0</v>
      </c>
      <c r="J56" s="28">
        <f t="shared" si="6"/>
        <v>0</v>
      </c>
      <c r="K56" s="28">
        <f t="shared" si="6"/>
        <v>50</v>
      </c>
      <c r="L56" s="28">
        <f t="shared" si="6"/>
        <v>0</v>
      </c>
      <c r="M56" s="28">
        <f t="shared" si="6"/>
        <v>0</v>
      </c>
      <c r="N56" s="28">
        <f t="shared" si="6"/>
        <v>50</v>
      </c>
      <c r="O56" s="28">
        <f t="shared" si="6"/>
        <v>0</v>
      </c>
      <c r="P56" s="28">
        <f t="shared" si="6"/>
        <v>0</v>
      </c>
      <c r="Q56" s="28">
        <f t="shared" si="6"/>
        <v>50</v>
      </c>
      <c r="R56" s="28">
        <f t="shared" si="6"/>
        <v>0</v>
      </c>
      <c r="S56" s="28">
        <f t="shared" si="6"/>
        <v>0</v>
      </c>
      <c r="T56" s="28">
        <f t="shared" si="6"/>
        <v>50</v>
      </c>
      <c r="U56" s="28">
        <f t="shared" si="6"/>
        <v>0</v>
      </c>
      <c r="V56" s="28">
        <f t="shared" si="6"/>
        <v>0</v>
      </c>
      <c r="W56" s="28">
        <f t="shared" si="6"/>
        <v>50</v>
      </c>
      <c r="X56" s="28">
        <f t="shared" si="6"/>
        <v>0</v>
      </c>
      <c r="Y56" s="28">
        <f t="shared" si="6"/>
        <v>0</v>
      </c>
      <c r="Z56" s="28">
        <f t="shared" si="6"/>
        <v>50</v>
      </c>
      <c r="AA56" s="28">
        <f t="shared" si="6"/>
        <v>0</v>
      </c>
      <c r="AB56" s="28">
        <f t="shared" si="6"/>
        <v>0</v>
      </c>
      <c r="AC56" s="28">
        <f t="shared" si="6"/>
        <v>50</v>
      </c>
      <c r="AD56" s="28">
        <f t="shared" si="6"/>
        <v>0</v>
      </c>
      <c r="AE56" s="28">
        <f t="shared" si="6"/>
        <v>0</v>
      </c>
      <c r="AF56" s="28">
        <f t="shared" si="6"/>
        <v>50</v>
      </c>
      <c r="AG56" s="28">
        <f t="shared" si="6"/>
        <v>0</v>
      </c>
      <c r="AH56" s="28">
        <f t="shared" si="6"/>
        <v>0</v>
      </c>
      <c r="AI56" s="28">
        <f t="shared" si="6"/>
        <v>50</v>
      </c>
      <c r="AJ56" s="28">
        <v>0</v>
      </c>
      <c r="AK56" s="28">
        <f t="shared" ref="AK56" si="7">AK49+AK51+AK53+AK55</f>
        <v>0</v>
      </c>
    </row>
    <row r="57" spans="1:37" ht="15.6" x14ac:dyDescent="0.3">
      <c r="A57" s="42" t="s">
        <v>33</v>
      </c>
      <c r="B57" s="43"/>
      <c r="C57" s="43"/>
      <c r="D57" s="37">
        <v>1</v>
      </c>
      <c r="E57" s="37">
        <v>100</v>
      </c>
      <c r="F57" s="37">
        <v>0</v>
      </c>
      <c r="G57" s="37">
        <v>0</v>
      </c>
      <c r="H57" s="37">
        <v>1</v>
      </c>
      <c r="I57" s="37">
        <v>0</v>
      </c>
      <c r="J57" s="37">
        <v>0</v>
      </c>
      <c r="K57" s="37">
        <v>1</v>
      </c>
      <c r="L57" s="37">
        <v>0</v>
      </c>
      <c r="M57" s="37">
        <v>0</v>
      </c>
      <c r="N57" s="37">
        <v>1</v>
      </c>
      <c r="O57" s="37">
        <v>0</v>
      </c>
      <c r="P57" s="37">
        <v>0</v>
      </c>
      <c r="Q57" s="37">
        <v>1</v>
      </c>
      <c r="R57" s="37">
        <v>0</v>
      </c>
      <c r="S57" s="37">
        <v>0</v>
      </c>
      <c r="T57" s="37">
        <v>1</v>
      </c>
      <c r="U57" s="37">
        <v>0</v>
      </c>
      <c r="V57" s="37">
        <v>0</v>
      </c>
      <c r="W57" s="37">
        <v>1</v>
      </c>
      <c r="X57" s="37">
        <v>0</v>
      </c>
      <c r="Y57" s="37">
        <v>0</v>
      </c>
      <c r="Z57" s="37">
        <v>1</v>
      </c>
      <c r="AA57" s="37">
        <v>0</v>
      </c>
      <c r="AB57" s="37">
        <v>0</v>
      </c>
      <c r="AC57" s="37">
        <v>1</v>
      </c>
      <c r="AD57" s="37">
        <v>0</v>
      </c>
      <c r="AE57" s="37">
        <v>0</v>
      </c>
      <c r="AF57" s="37">
        <v>1</v>
      </c>
      <c r="AG57" s="37">
        <v>0</v>
      </c>
      <c r="AH57" s="37">
        <v>0</v>
      </c>
      <c r="AI57" s="37">
        <v>1</v>
      </c>
      <c r="AJ57" s="37">
        <v>0</v>
      </c>
      <c r="AK57" s="37">
        <v>0</v>
      </c>
    </row>
  </sheetData>
  <mergeCells count="96">
    <mergeCell ref="AI47:AI48"/>
    <mergeCell ref="AJ47:AJ48"/>
    <mergeCell ref="AK47:AK48"/>
    <mergeCell ref="A56:C56"/>
    <mergeCell ref="Z47:AB47"/>
    <mergeCell ref="AC47:AE47"/>
    <mergeCell ref="R47:R48"/>
    <mergeCell ref="S47:S48"/>
    <mergeCell ref="T47:V47"/>
    <mergeCell ref="W47:Y47"/>
    <mergeCell ref="AF47:AH47"/>
    <mergeCell ref="H47:J47"/>
    <mergeCell ref="K47:M47"/>
    <mergeCell ref="N47:P47"/>
    <mergeCell ref="Q47:Q48"/>
    <mergeCell ref="G47:G48"/>
    <mergeCell ref="A57:C57"/>
    <mergeCell ref="B41:F41"/>
    <mergeCell ref="AJ41:AK41"/>
    <mergeCell ref="B42:F42"/>
    <mergeCell ref="O42:U42"/>
    <mergeCell ref="A46:A48"/>
    <mergeCell ref="B46:B48"/>
    <mergeCell ref="C46:C48"/>
    <mergeCell ref="D46:D48"/>
    <mergeCell ref="E46:G46"/>
    <mergeCell ref="H46:P46"/>
    <mergeCell ref="Q46:S46"/>
    <mergeCell ref="T46:AH46"/>
    <mergeCell ref="AI46:AK46"/>
    <mergeCell ref="E47:E48"/>
    <mergeCell ref="F47:F48"/>
    <mergeCell ref="AI28:AI29"/>
    <mergeCell ref="AJ28:AJ29"/>
    <mergeCell ref="AK28:AK29"/>
    <mergeCell ref="A37:C37"/>
    <mergeCell ref="Z28:AB28"/>
    <mergeCell ref="AC28:AE28"/>
    <mergeCell ref="R28:R29"/>
    <mergeCell ref="S28:S29"/>
    <mergeCell ref="T28:V28"/>
    <mergeCell ref="W28:Y28"/>
    <mergeCell ref="AF28:AH28"/>
    <mergeCell ref="H28:J28"/>
    <mergeCell ref="K28:M28"/>
    <mergeCell ref="N28:P28"/>
    <mergeCell ref="Q28:Q29"/>
    <mergeCell ref="G28:G29"/>
    <mergeCell ref="A38:C38"/>
    <mergeCell ref="B22:F22"/>
    <mergeCell ref="AJ22:AK22"/>
    <mergeCell ref="B23:F23"/>
    <mergeCell ref="O23:U23"/>
    <mergeCell ref="A27:A29"/>
    <mergeCell ref="B27:B29"/>
    <mergeCell ref="C27:C29"/>
    <mergeCell ref="D27:D29"/>
    <mergeCell ref="E27:G27"/>
    <mergeCell ref="H27:P27"/>
    <mergeCell ref="Q27:S27"/>
    <mergeCell ref="T27:AH27"/>
    <mergeCell ref="AI27:AK27"/>
    <mergeCell ref="E28:E29"/>
    <mergeCell ref="F28:F29"/>
    <mergeCell ref="AI8:AI9"/>
    <mergeCell ref="AJ8:AJ9"/>
    <mergeCell ref="AK8:AK9"/>
    <mergeCell ref="A17:C17"/>
    <mergeCell ref="Z8:AB8"/>
    <mergeCell ref="AC8:AE8"/>
    <mergeCell ref="R8:R9"/>
    <mergeCell ref="S8:S9"/>
    <mergeCell ref="T8:V8"/>
    <mergeCell ref="W8:Y8"/>
    <mergeCell ref="AF8:AH8"/>
    <mergeCell ref="H8:J8"/>
    <mergeCell ref="K8:M8"/>
    <mergeCell ref="N8:P8"/>
    <mergeCell ref="Q8:Q9"/>
    <mergeCell ref="G8:G9"/>
    <mergeCell ref="A18:C18"/>
    <mergeCell ref="B2:F2"/>
    <mergeCell ref="AJ2:AK2"/>
    <mergeCell ref="B3:F3"/>
    <mergeCell ref="O3:U3"/>
    <mergeCell ref="A7:A9"/>
    <mergeCell ref="B7:B9"/>
    <mergeCell ref="C7:C9"/>
    <mergeCell ref="D7:D9"/>
    <mergeCell ref="E7:G7"/>
    <mergeCell ref="H7:P7"/>
    <mergeCell ref="Q7:S7"/>
    <mergeCell ref="T7:AH7"/>
    <mergeCell ref="AI7:AK7"/>
    <mergeCell ref="E8:E9"/>
    <mergeCell ref="F8:F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AK62"/>
  <sheetViews>
    <sheetView topLeftCell="A88" workbookViewId="0">
      <selection activeCell="D50" sqref="D50"/>
    </sheetView>
  </sheetViews>
  <sheetFormatPr defaultRowHeight="14.4" x14ac:dyDescent="0.3"/>
  <cols>
    <col min="2" max="2" width="23.44140625" customWidth="1"/>
    <col min="3" max="3" width="28.5546875" customWidth="1"/>
    <col min="4" max="4" width="11.33203125" bestFit="1" customWidth="1"/>
    <col min="35" max="35" width="11.33203125" bestFit="1" customWidth="1"/>
    <col min="36" max="36" width="10.33203125" bestFit="1" customWidth="1"/>
    <col min="37" max="37" width="9.109375" bestFit="1" customWidth="1"/>
  </cols>
  <sheetData>
    <row r="3" spans="1:37" ht="33.6" customHeight="1" x14ac:dyDescent="0.3">
      <c r="A3" s="26"/>
      <c r="B3" s="69" t="s">
        <v>0</v>
      </c>
      <c r="C3" s="69"/>
      <c r="D3" s="69"/>
      <c r="E3" s="69"/>
      <c r="F3" s="69"/>
      <c r="G3" s="26"/>
      <c r="H3" s="26"/>
      <c r="I3" s="26"/>
      <c r="J3" s="26"/>
      <c r="K3" s="26"/>
      <c r="L3" s="26"/>
      <c r="M3" s="26"/>
      <c r="N3" s="22"/>
      <c r="O3" s="23" t="s">
        <v>52</v>
      </c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58" t="s">
        <v>2</v>
      </c>
      <c r="AK3" s="58"/>
    </row>
    <row r="4" spans="1:37" ht="15.6" x14ac:dyDescent="0.3">
      <c r="A4" s="23"/>
      <c r="B4" s="59" t="s">
        <v>51</v>
      </c>
      <c r="C4" s="59"/>
      <c r="D4" s="59"/>
      <c r="E4" s="59"/>
      <c r="F4" s="59"/>
      <c r="G4" s="23"/>
      <c r="H4" s="23"/>
      <c r="I4" s="23"/>
      <c r="J4" s="23"/>
      <c r="K4" s="23"/>
      <c r="L4" s="23"/>
      <c r="M4" s="23"/>
      <c r="N4" s="23"/>
      <c r="O4" s="59" t="s">
        <v>53</v>
      </c>
      <c r="P4" s="59"/>
      <c r="Q4" s="59"/>
      <c r="R4" s="59"/>
      <c r="S4" s="59"/>
      <c r="T4" s="59"/>
      <c r="U4" s="59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3"/>
      <c r="AI4" s="23"/>
      <c r="AJ4" s="23"/>
      <c r="AK4" s="23"/>
    </row>
    <row r="5" spans="1:37" ht="15.6" x14ac:dyDescent="0.3">
      <c r="A5" s="23"/>
      <c r="B5" s="20"/>
      <c r="C5" s="20"/>
      <c r="D5" s="20"/>
      <c r="E5" s="20"/>
      <c r="F5" s="20"/>
      <c r="G5" s="23"/>
      <c r="H5" s="23"/>
      <c r="I5" s="23"/>
      <c r="J5" s="23"/>
      <c r="K5" s="23"/>
      <c r="L5" s="23"/>
      <c r="M5" s="23"/>
      <c r="N5" s="23"/>
      <c r="O5" s="29" t="s">
        <v>54</v>
      </c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3"/>
      <c r="AI5" s="23"/>
      <c r="AJ5" s="23"/>
      <c r="AK5" s="23"/>
    </row>
    <row r="6" spans="1:37" ht="15.6" x14ac:dyDescent="0.3">
      <c r="A6" s="23"/>
      <c r="B6" s="23" t="s">
        <v>83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</row>
    <row r="7" spans="1:37" ht="15.6" x14ac:dyDescent="0.3">
      <c r="A7" s="23"/>
      <c r="B7" s="24"/>
      <c r="C7" s="24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3"/>
    </row>
    <row r="8" spans="1:37" ht="15.6" x14ac:dyDescent="0.3">
      <c r="A8" s="44" t="s">
        <v>3</v>
      </c>
      <c r="B8" s="49" t="s">
        <v>4</v>
      </c>
      <c r="C8" s="49" t="s">
        <v>5</v>
      </c>
      <c r="D8" s="49" t="s">
        <v>6</v>
      </c>
      <c r="E8" s="49" t="s">
        <v>7</v>
      </c>
      <c r="F8" s="49"/>
      <c r="G8" s="49"/>
      <c r="H8" s="50" t="s">
        <v>8</v>
      </c>
      <c r="I8" s="51"/>
      <c r="J8" s="51"/>
      <c r="K8" s="51"/>
      <c r="L8" s="51"/>
      <c r="M8" s="51"/>
      <c r="N8" s="51"/>
      <c r="O8" s="51"/>
      <c r="P8" s="52"/>
      <c r="Q8" s="49" t="s">
        <v>9</v>
      </c>
      <c r="R8" s="49"/>
      <c r="S8" s="49"/>
      <c r="T8" s="50" t="s">
        <v>10</v>
      </c>
      <c r="U8" s="51"/>
      <c r="V8" s="51"/>
      <c r="W8" s="51"/>
      <c r="X8" s="51"/>
      <c r="Y8" s="51"/>
      <c r="Z8" s="51"/>
      <c r="AA8" s="51"/>
      <c r="AB8" s="51"/>
      <c r="AC8" s="51"/>
      <c r="AD8" s="51"/>
      <c r="AE8" s="51"/>
      <c r="AF8" s="51"/>
      <c r="AG8" s="51"/>
      <c r="AH8" s="52"/>
      <c r="AI8" s="49" t="s">
        <v>11</v>
      </c>
      <c r="AJ8" s="49"/>
      <c r="AK8" s="49"/>
    </row>
    <row r="9" spans="1:37" ht="15.6" x14ac:dyDescent="0.3">
      <c r="A9" s="44"/>
      <c r="B9" s="49"/>
      <c r="C9" s="49"/>
      <c r="D9" s="49"/>
      <c r="E9" s="47" t="s">
        <v>12</v>
      </c>
      <c r="F9" s="47" t="s">
        <v>13</v>
      </c>
      <c r="G9" s="47" t="s">
        <v>14</v>
      </c>
      <c r="H9" s="53" t="s">
        <v>15</v>
      </c>
      <c r="I9" s="54"/>
      <c r="J9" s="54"/>
      <c r="K9" s="51" t="s">
        <v>16</v>
      </c>
      <c r="L9" s="51"/>
      <c r="M9" s="52"/>
      <c r="N9" s="55" t="s">
        <v>17</v>
      </c>
      <c r="O9" s="45"/>
      <c r="P9" s="46"/>
      <c r="Q9" s="47" t="s">
        <v>12</v>
      </c>
      <c r="R9" s="47" t="s">
        <v>13</v>
      </c>
      <c r="S9" s="47" t="s">
        <v>14</v>
      </c>
      <c r="T9" s="56" t="s">
        <v>18</v>
      </c>
      <c r="U9" s="56"/>
      <c r="V9" s="56"/>
      <c r="W9" s="56" t="s">
        <v>19</v>
      </c>
      <c r="X9" s="56"/>
      <c r="Y9" s="56"/>
      <c r="Z9" s="44" t="s">
        <v>20</v>
      </c>
      <c r="AA9" s="44"/>
      <c r="AB9" s="44"/>
      <c r="AC9" s="44" t="s">
        <v>21</v>
      </c>
      <c r="AD9" s="44"/>
      <c r="AE9" s="44"/>
      <c r="AF9" s="45" t="s">
        <v>22</v>
      </c>
      <c r="AG9" s="45"/>
      <c r="AH9" s="46"/>
      <c r="AI9" s="47" t="s">
        <v>12</v>
      </c>
      <c r="AJ9" s="47" t="s">
        <v>13</v>
      </c>
      <c r="AK9" s="47" t="s">
        <v>14</v>
      </c>
    </row>
    <row r="10" spans="1:37" ht="78" x14ac:dyDescent="0.3">
      <c r="A10" s="44"/>
      <c r="B10" s="49"/>
      <c r="C10" s="49"/>
      <c r="D10" s="49"/>
      <c r="E10" s="48"/>
      <c r="F10" s="48"/>
      <c r="G10" s="48"/>
      <c r="H10" s="21" t="s">
        <v>12</v>
      </c>
      <c r="I10" s="21" t="s">
        <v>13</v>
      </c>
      <c r="J10" s="21" t="s">
        <v>14</v>
      </c>
      <c r="K10" s="21" t="s">
        <v>12</v>
      </c>
      <c r="L10" s="21" t="s">
        <v>13</v>
      </c>
      <c r="M10" s="21" t="s">
        <v>14</v>
      </c>
      <c r="N10" s="21" t="s">
        <v>12</v>
      </c>
      <c r="O10" s="21" t="s">
        <v>13</v>
      </c>
      <c r="P10" s="21" t="s">
        <v>14</v>
      </c>
      <c r="Q10" s="48"/>
      <c r="R10" s="48"/>
      <c r="S10" s="48"/>
      <c r="T10" s="21" t="s">
        <v>12</v>
      </c>
      <c r="U10" s="21" t="s">
        <v>13</v>
      </c>
      <c r="V10" s="21" t="s">
        <v>14</v>
      </c>
      <c r="W10" s="21" t="s">
        <v>12</v>
      </c>
      <c r="X10" s="21" t="s">
        <v>13</v>
      </c>
      <c r="Y10" s="21" t="s">
        <v>14</v>
      </c>
      <c r="Z10" s="21" t="s">
        <v>12</v>
      </c>
      <c r="AA10" s="21" t="s">
        <v>13</v>
      </c>
      <c r="AB10" s="21" t="s">
        <v>14</v>
      </c>
      <c r="AC10" s="21" t="s">
        <v>12</v>
      </c>
      <c r="AD10" s="21" t="s">
        <v>13</v>
      </c>
      <c r="AE10" s="21" t="s">
        <v>14</v>
      </c>
      <c r="AF10" s="21" t="s">
        <v>12</v>
      </c>
      <c r="AG10" s="21" t="s">
        <v>13</v>
      </c>
      <c r="AH10" s="21" t="s">
        <v>14</v>
      </c>
      <c r="AI10" s="48"/>
      <c r="AJ10" s="48"/>
      <c r="AK10" s="48"/>
    </row>
    <row r="11" spans="1:37" ht="15.6" x14ac:dyDescent="0.3">
      <c r="A11" s="25">
        <v>1</v>
      </c>
      <c r="B11" s="27" t="s">
        <v>23</v>
      </c>
      <c r="C11" s="27" t="s">
        <v>24</v>
      </c>
      <c r="D11" s="27">
        <v>20</v>
      </c>
      <c r="E11" s="27">
        <v>0</v>
      </c>
      <c r="F11" s="27">
        <v>0</v>
      </c>
      <c r="G11" s="27">
        <v>20</v>
      </c>
      <c r="H11" s="27">
        <v>0</v>
      </c>
      <c r="I11" s="27">
        <v>0</v>
      </c>
      <c r="J11" s="27">
        <v>20</v>
      </c>
      <c r="K11" s="27">
        <v>0</v>
      </c>
      <c r="L11" s="27">
        <v>0</v>
      </c>
      <c r="M11" s="27">
        <v>20</v>
      </c>
      <c r="N11" s="27">
        <v>0</v>
      </c>
      <c r="O11" s="27">
        <v>0</v>
      </c>
      <c r="P11" s="27">
        <v>0</v>
      </c>
      <c r="Q11" s="27">
        <v>0</v>
      </c>
      <c r="R11" s="27">
        <v>0</v>
      </c>
      <c r="S11" s="27">
        <v>20</v>
      </c>
      <c r="T11" s="27">
        <v>0</v>
      </c>
      <c r="U11" s="27">
        <v>0</v>
      </c>
      <c r="V11" s="27">
        <v>20</v>
      </c>
      <c r="W11" s="27">
        <v>0</v>
      </c>
      <c r="X11" s="27">
        <v>0</v>
      </c>
      <c r="Y11" s="27">
        <v>20</v>
      </c>
      <c r="Z11" s="27">
        <v>0</v>
      </c>
      <c r="AA11" s="27">
        <v>0</v>
      </c>
      <c r="AB11" s="27">
        <v>20</v>
      </c>
      <c r="AC11" s="27">
        <v>0</v>
      </c>
      <c r="AD11" s="27">
        <v>0</v>
      </c>
      <c r="AE11" s="27">
        <v>20</v>
      </c>
      <c r="AF11" s="27">
        <v>0</v>
      </c>
      <c r="AG11" s="27">
        <v>0</v>
      </c>
      <c r="AH11" s="27">
        <v>20</v>
      </c>
      <c r="AI11" s="27">
        <v>0</v>
      </c>
      <c r="AJ11" s="27">
        <v>0</v>
      </c>
      <c r="AK11" s="27">
        <v>20</v>
      </c>
    </row>
    <row r="12" spans="1:37" ht="15.6" x14ac:dyDescent="0.3">
      <c r="A12" s="25">
        <v>2</v>
      </c>
      <c r="B12" s="27"/>
      <c r="C12" s="27" t="s">
        <v>25</v>
      </c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  <c r="AI12" s="27"/>
      <c r="AJ12" s="27"/>
      <c r="AK12" s="27"/>
    </row>
    <row r="13" spans="1:37" ht="15.6" x14ac:dyDescent="0.3">
      <c r="A13" s="25">
        <v>3</v>
      </c>
      <c r="B13" s="27" t="s">
        <v>26</v>
      </c>
      <c r="C13" s="27" t="s">
        <v>27</v>
      </c>
      <c r="D13" s="27">
        <v>20</v>
      </c>
      <c r="E13" s="27">
        <v>0</v>
      </c>
      <c r="F13" s="27">
        <v>0</v>
      </c>
      <c r="G13" s="27">
        <v>20</v>
      </c>
      <c r="H13" s="27">
        <v>0</v>
      </c>
      <c r="I13" s="27">
        <v>0</v>
      </c>
      <c r="J13" s="27">
        <v>20</v>
      </c>
      <c r="K13" s="27">
        <v>0</v>
      </c>
      <c r="L13" s="27">
        <v>0</v>
      </c>
      <c r="M13" s="27">
        <v>20</v>
      </c>
      <c r="N13" s="27">
        <v>0</v>
      </c>
      <c r="O13" s="27">
        <v>0</v>
      </c>
      <c r="P13" s="27">
        <v>0</v>
      </c>
      <c r="Q13" s="27">
        <v>0</v>
      </c>
      <c r="R13" s="27">
        <v>0</v>
      </c>
      <c r="S13" s="27">
        <v>20</v>
      </c>
      <c r="T13" s="27">
        <v>0</v>
      </c>
      <c r="U13" s="27">
        <v>0</v>
      </c>
      <c r="V13" s="27">
        <v>20</v>
      </c>
      <c r="W13" s="27">
        <v>0</v>
      </c>
      <c r="X13" s="27">
        <v>0</v>
      </c>
      <c r="Y13" s="27">
        <v>20</v>
      </c>
      <c r="Z13" s="27">
        <v>0</v>
      </c>
      <c r="AA13" s="27">
        <v>0</v>
      </c>
      <c r="AB13" s="27">
        <v>20</v>
      </c>
      <c r="AC13" s="27">
        <v>0</v>
      </c>
      <c r="AD13" s="27">
        <v>0</v>
      </c>
      <c r="AE13" s="27">
        <v>20</v>
      </c>
      <c r="AF13" s="27">
        <v>0</v>
      </c>
      <c r="AG13" s="27">
        <v>0</v>
      </c>
      <c r="AH13" s="27">
        <v>20</v>
      </c>
      <c r="AI13" s="27">
        <v>0</v>
      </c>
      <c r="AJ13" s="27">
        <v>0</v>
      </c>
      <c r="AK13" s="27">
        <v>20</v>
      </c>
    </row>
    <row r="14" spans="1:37" ht="15.6" x14ac:dyDescent="0.3">
      <c r="A14" s="25">
        <v>4</v>
      </c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  <c r="AF14" s="27"/>
      <c r="AG14" s="27"/>
      <c r="AH14" s="27"/>
      <c r="AI14" s="27"/>
      <c r="AJ14" s="27"/>
      <c r="AK14" s="27"/>
    </row>
    <row r="15" spans="1:37" ht="15.6" x14ac:dyDescent="0.3">
      <c r="A15" s="25">
        <v>5</v>
      </c>
      <c r="B15" s="27" t="s">
        <v>28</v>
      </c>
      <c r="C15" s="27" t="s">
        <v>29</v>
      </c>
      <c r="D15" s="27">
        <v>20</v>
      </c>
      <c r="E15" s="27">
        <v>8</v>
      </c>
      <c r="F15" s="27">
        <v>7</v>
      </c>
      <c r="G15" s="27">
        <v>5</v>
      </c>
      <c r="H15" s="27">
        <v>8</v>
      </c>
      <c r="I15" s="27">
        <v>7</v>
      </c>
      <c r="J15" s="27">
        <v>5</v>
      </c>
      <c r="K15" s="27">
        <v>8</v>
      </c>
      <c r="L15" s="27">
        <v>7</v>
      </c>
      <c r="M15" s="27">
        <v>5</v>
      </c>
      <c r="N15" s="27">
        <v>0</v>
      </c>
      <c r="O15" s="27">
        <v>0</v>
      </c>
      <c r="P15" s="27">
        <v>0</v>
      </c>
      <c r="Q15" s="27">
        <v>8</v>
      </c>
      <c r="R15" s="27">
        <v>7</v>
      </c>
      <c r="S15" s="27">
        <v>5</v>
      </c>
      <c r="T15" s="27">
        <v>8</v>
      </c>
      <c r="U15" s="27">
        <v>7</v>
      </c>
      <c r="V15" s="27">
        <v>5</v>
      </c>
      <c r="W15" s="27">
        <v>8</v>
      </c>
      <c r="X15" s="27">
        <v>7</v>
      </c>
      <c r="Y15" s="27">
        <v>5</v>
      </c>
      <c r="Z15" s="27">
        <v>8</v>
      </c>
      <c r="AA15" s="27">
        <v>7</v>
      </c>
      <c r="AB15" s="27">
        <v>5</v>
      </c>
      <c r="AC15" s="27">
        <v>8</v>
      </c>
      <c r="AD15" s="27">
        <v>7</v>
      </c>
      <c r="AE15" s="27">
        <v>5</v>
      </c>
      <c r="AF15" s="27">
        <v>8</v>
      </c>
      <c r="AG15" s="27">
        <v>7</v>
      </c>
      <c r="AH15" s="27">
        <v>5</v>
      </c>
      <c r="AI15" s="27">
        <v>8</v>
      </c>
      <c r="AJ15" s="27">
        <v>7</v>
      </c>
      <c r="AK15" s="27">
        <v>5</v>
      </c>
    </row>
    <row r="16" spans="1:37" ht="15.6" x14ac:dyDescent="0.3">
      <c r="A16" s="25">
        <v>6</v>
      </c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27"/>
      <c r="AK16" s="27"/>
    </row>
    <row r="17" spans="1:37" ht="15.6" x14ac:dyDescent="0.3">
      <c r="A17" s="25">
        <v>7</v>
      </c>
      <c r="B17" s="27" t="s">
        <v>30</v>
      </c>
      <c r="C17" s="27" t="s">
        <v>31</v>
      </c>
      <c r="D17" s="27">
        <v>20</v>
      </c>
      <c r="E17" s="27">
        <v>0</v>
      </c>
      <c r="F17" s="27">
        <v>0</v>
      </c>
      <c r="G17" s="27">
        <v>20</v>
      </c>
      <c r="H17" s="27">
        <v>0</v>
      </c>
      <c r="I17" s="27">
        <v>0</v>
      </c>
      <c r="J17" s="27">
        <v>20</v>
      </c>
      <c r="K17" s="27">
        <v>0</v>
      </c>
      <c r="L17" s="27">
        <v>0</v>
      </c>
      <c r="M17" s="27">
        <v>20</v>
      </c>
      <c r="N17" s="27">
        <v>0</v>
      </c>
      <c r="O17" s="27">
        <v>0</v>
      </c>
      <c r="P17" s="27">
        <v>0</v>
      </c>
      <c r="Q17" s="27">
        <v>0</v>
      </c>
      <c r="R17" s="27">
        <v>0</v>
      </c>
      <c r="S17" s="27">
        <v>20</v>
      </c>
      <c r="T17" s="27">
        <v>0</v>
      </c>
      <c r="U17" s="27">
        <v>0</v>
      </c>
      <c r="V17" s="27">
        <v>20</v>
      </c>
      <c r="W17" s="27">
        <v>0</v>
      </c>
      <c r="X17" s="27">
        <v>20</v>
      </c>
      <c r="Y17" s="27">
        <v>20</v>
      </c>
      <c r="Z17" s="27">
        <v>0</v>
      </c>
      <c r="AA17" s="27">
        <v>0</v>
      </c>
      <c r="AB17" s="27">
        <v>20</v>
      </c>
      <c r="AC17" s="27">
        <v>0</v>
      </c>
      <c r="AD17" s="27">
        <v>0</v>
      </c>
      <c r="AE17" s="27">
        <v>20</v>
      </c>
      <c r="AF17" s="27">
        <v>0</v>
      </c>
      <c r="AG17" s="27">
        <v>0</v>
      </c>
      <c r="AH17" s="27">
        <v>20</v>
      </c>
      <c r="AI17" s="27">
        <v>0</v>
      </c>
      <c r="AJ17" s="27">
        <v>0</v>
      </c>
      <c r="AK17" s="27">
        <v>20</v>
      </c>
    </row>
    <row r="18" spans="1:37" ht="15.6" x14ac:dyDescent="0.3">
      <c r="A18" s="39" t="s">
        <v>32</v>
      </c>
      <c r="B18" s="40"/>
      <c r="C18" s="41"/>
      <c r="D18" s="28">
        <f>D11+D13+D15+D17</f>
        <v>80</v>
      </c>
      <c r="E18" s="28">
        <f t="shared" ref="E18:AK18" si="0">E11+E13+E15+E17</f>
        <v>8</v>
      </c>
      <c r="F18" s="28">
        <f t="shared" si="0"/>
        <v>7</v>
      </c>
      <c r="G18" s="28">
        <f t="shared" si="0"/>
        <v>65</v>
      </c>
      <c r="H18" s="28">
        <f t="shared" si="0"/>
        <v>8</v>
      </c>
      <c r="I18" s="28">
        <f t="shared" si="0"/>
        <v>7</v>
      </c>
      <c r="J18" s="28">
        <f t="shared" si="0"/>
        <v>65</v>
      </c>
      <c r="K18" s="28">
        <f t="shared" si="0"/>
        <v>8</v>
      </c>
      <c r="L18" s="28">
        <f t="shared" si="0"/>
        <v>7</v>
      </c>
      <c r="M18" s="28">
        <f t="shared" si="0"/>
        <v>65</v>
      </c>
      <c r="N18" s="28">
        <f>N11+N13+N15+N17</f>
        <v>0</v>
      </c>
      <c r="O18" s="28">
        <f>O11+O13+O15+O17</f>
        <v>0</v>
      </c>
      <c r="P18" s="28">
        <f>P11+P13+P15+P17</f>
        <v>0</v>
      </c>
      <c r="Q18" s="28">
        <f t="shared" si="0"/>
        <v>8</v>
      </c>
      <c r="R18" s="28">
        <f t="shared" si="0"/>
        <v>7</v>
      </c>
      <c r="S18" s="28">
        <f t="shared" si="0"/>
        <v>65</v>
      </c>
      <c r="T18" s="28">
        <f t="shared" si="0"/>
        <v>8</v>
      </c>
      <c r="U18" s="28">
        <f t="shared" si="0"/>
        <v>7</v>
      </c>
      <c r="V18" s="28">
        <f t="shared" si="0"/>
        <v>65</v>
      </c>
      <c r="W18" s="28">
        <f t="shared" si="0"/>
        <v>8</v>
      </c>
      <c r="X18" s="28">
        <f t="shared" si="0"/>
        <v>27</v>
      </c>
      <c r="Y18" s="28">
        <f t="shared" si="0"/>
        <v>65</v>
      </c>
      <c r="Z18" s="28">
        <f t="shared" si="0"/>
        <v>8</v>
      </c>
      <c r="AA18" s="28">
        <f t="shared" si="0"/>
        <v>7</v>
      </c>
      <c r="AB18" s="28">
        <f t="shared" si="0"/>
        <v>65</v>
      </c>
      <c r="AC18" s="28">
        <f t="shared" si="0"/>
        <v>8</v>
      </c>
      <c r="AD18" s="28">
        <f t="shared" si="0"/>
        <v>7</v>
      </c>
      <c r="AE18" s="28">
        <f t="shared" si="0"/>
        <v>65</v>
      </c>
      <c r="AF18" s="28">
        <f t="shared" si="0"/>
        <v>8</v>
      </c>
      <c r="AG18" s="28">
        <f t="shared" si="0"/>
        <v>7</v>
      </c>
      <c r="AH18" s="28">
        <f t="shared" si="0"/>
        <v>65</v>
      </c>
      <c r="AI18" s="28">
        <f t="shared" si="0"/>
        <v>8</v>
      </c>
      <c r="AJ18" s="28">
        <v>0</v>
      </c>
      <c r="AK18" s="28">
        <f t="shared" si="0"/>
        <v>65</v>
      </c>
    </row>
    <row r="19" spans="1:37" ht="15.6" x14ac:dyDescent="0.3">
      <c r="A19" s="42" t="s">
        <v>33</v>
      </c>
      <c r="B19" s="43"/>
      <c r="C19" s="43"/>
      <c r="D19" s="37">
        <v>1</v>
      </c>
      <c r="E19" s="37">
        <v>0</v>
      </c>
      <c r="F19" s="37">
        <v>0</v>
      </c>
      <c r="G19" s="37">
        <v>1</v>
      </c>
      <c r="H19" s="37">
        <v>0</v>
      </c>
      <c r="I19" s="37">
        <v>0</v>
      </c>
      <c r="J19" s="37">
        <v>1</v>
      </c>
      <c r="K19" s="37">
        <v>0</v>
      </c>
      <c r="L19" s="37">
        <v>0</v>
      </c>
      <c r="M19" s="37">
        <v>1</v>
      </c>
      <c r="N19" s="37">
        <v>0</v>
      </c>
      <c r="O19" s="37">
        <v>0</v>
      </c>
      <c r="P19" s="37">
        <v>1</v>
      </c>
      <c r="Q19" s="37">
        <v>0</v>
      </c>
      <c r="R19" s="37">
        <v>0</v>
      </c>
      <c r="S19" s="37">
        <v>1</v>
      </c>
      <c r="T19" s="37">
        <v>0</v>
      </c>
      <c r="U19" s="37">
        <v>0</v>
      </c>
      <c r="V19" s="37">
        <v>1</v>
      </c>
      <c r="W19" s="37">
        <v>0</v>
      </c>
      <c r="X19" s="37">
        <v>0</v>
      </c>
      <c r="Y19" s="37">
        <v>1</v>
      </c>
      <c r="Z19" s="37">
        <v>0</v>
      </c>
      <c r="AA19" s="37">
        <v>0</v>
      </c>
      <c r="AB19" s="37">
        <v>1</v>
      </c>
      <c r="AC19" s="37">
        <v>0</v>
      </c>
      <c r="AD19" s="37">
        <v>0</v>
      </c>
      <c r="AE19" s="37">
        <v>1</v>
      </c>
      <c r="AF19" s="37">
        <v>0</v>
      </c>
      <c r="AG19" s="37">
        <v>0</v>
      </c>
      <c r="AH19" s="37">
        <v>1</v>
      </c>
      <c r="AI19" s="37">
        <v>0.72499999999999998</v>
      </c>
      <c r="AJ19" s="37">
        <v>0.224</v>
      </c>
      <c r="AK19" s="37">
        <v>4.8000000000000001E-2</v>
      </c>
    </row>
    <row r="24" spans="1:37" ht="15.6" x14ac:dyDescent="0.3">
      <c r="A24" s="26"/>
      <c r="B24" s="57" t="s">
        <v>0</v>
      </c>
      <c r="C24" s="57"/>
      <c r="D24" s="57"/>
      <c r="E24" s="57"/>
      <c r="F24" s="57"/>
      <c r="G24" s="26"/>
      <c r="H24" s="26"/>
      <c r="I24" s="26"/>
      <c r="J24" s="26"/>
      <c r="K24" s="26"/>
      <c r="L24" s="26"/>
      <c r="M24" s="26"/>
      <c r="N24" s="22"/>
      <c r="O24" s="23" t="s">
        <v>52</v>
      </c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58" t="s">
        <v>2</v>
      </c>
      <c r="AK24" s="58"/>
    </row>
    <row r="25" spans="1:37" ht="15.6" x14ac:dyDescent="0.3">
      <c r="A25" s="23"/>
      <c r="B25" s="59" t="s">
        <v>51</v>
      </c>
      <c r="C25" s="59"/>
      <c r="D25" s="59"/>
      <c r="E25" s="59"/>
      <c r="F25" s="59"/>
      <c r="G25" s="23"/>
      <c r="H25" s="23"/>
      <c r="I25" s="23"/>
      <c r="J25" s="23"/>
      <c r="K25" s="23"/>
      <c r="L25" s="23"/>
      <c r="M25" s="23"/>
      <c r="N25" s="23"/>
      <c r="O25" s="59" t="s">
        <v>53</v>
      </c>
      <c r="P25" s="59"/>
      <c r="Q25" s="59"/>
      <c r="R25" s="59"/>
      <c r="S25" s="59"/>
      <c r="T25" s="59"/>
      <c r="U25" s="59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3"/>
      <c r="AI25" s="23"/>
      <c r="AJ25" s="23"/>
      <c r="AK25" s="23"/>
    </row>
    <row r="26" spans="1:37" ht="15.6" x14ac:dyDescent="0.3">
      <c r="A26" s="23"/>
      <c r="B26" s="20"/>
      <c r="C26" s="20"/>
      <c r="D26" s="20"/>
      <c r="E26" s="20"/>
      <c r="F26" s="20"/>
      <c r="G26" s="23"/>
      <c r="H26" s="23"/>
      <c r="I26" s="23"/>
      <c r="J26" s="23"/>
      <c r="K26" s="23"/>
      <c r="L26" s="23"/>
      <c r="M26" s="23"/>
      <c r="N26" s="23"/>
      <c r="O26" s="29" t="s">
        <v>54</v>
      </c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3"/>
      <c r="AI26" s="23"/>
      <c r="AJ26" s="23"/>
      <c r="AK26" s="23"/>
    </row>
    <row r="27" spans="1:37" ht="15.6" x14ac:dyDescent="0.3">
      <c r="A27" s="23"/>
      <c r="B27" s="23" t="s">
        <v>84</v>
      </c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</row>
    <row r="28" spans="1:37" ht="15.6" x14ac:dyDescent="0.3">
      <c r="A28" s="23"/>
      <c r="B28" s="24"/>
      <c r="C28" s="24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</row>
    <row r="29" spans="1:37" ht="15.6" x14ac:dyDescent="0.3">
      <c r="A29" s="44" t="s">
        <v>3</v>
      </c>
      <c r="B29" s="49" t="s">
        <v>4</v>
      </c>
      <c r="C29" s="49" t="s">
        <v>5</v>
      </c>
      <c r="D29" s="49" t="s">
        <v>6</v>
      </c>
      <c r="E29" s="49" t="s">
        <v>7</v>
      </c>
      <c r="F29" s="49"/>
      <c r="G29" s="49"/>
      <c r="H29" s="50" t="s">
        <v>8</v>
      </c>
      <c r="I29" s="51"/>
      <c r="J29" s="51"/>
      <c r="K29" s="51"/>
      <c r="L29" s="51"/>
      <c r="M29" s="51"/>
      <c r="N29" s="51"/>
      <c r="O29" s="51"/>
      <c r="P29" s="52"/>
      <c r="Q29" s="49" t="s">
        <v>9</v>
      </c>
      <c r="R29" s="49"/>
      <c r="S29" s="49"/>
      <c r="T29" s="50" t="s">
        <v>10</v>
      </c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2"/>
      <c r="AI29" s="49" t="s">
        <v>11</v>
      </c>
      <c r="AJ29" s="49"/>
      <c r="AK29" s="49"/>
    </row>
    <row r="30" spans="1:37" ht="15.6" x14ac:dyDescent="0.3">
      <c r="A30" s="44"/>
      <c r="B30" s="49"/>
      <c r="C30" s="49"/>
      <c r="D30" s="49"/>
      <c r="E30" s="47" t="s">
        <v>12</v>
      </c>
      <c r="F30" s="47" t="s">
        <v>13</v>
      </c>
      <c r="G30" s="47" t="s">
        <v>14</v>
      </c>
      <c r="H30" s="53" t="s">
        <v>15</v>
      </c>
      <c r="I30" s="54"/>
      <c r="J30" s="54"/>
      <c r="K30" s="51" t="s">
        <v>16</v>
      </c>
      <c r="L30" s="51"/>
      <c r="M30" s="52"/>
      <c r="N30" s="55" t="s">
        <v>17</v>
      </c>
      <c r="O30" s="45"/>
      <c r="P30" s="46"/>
      <c r="Q30" s="47" t="s">
        <v>12</v>
      </c>
      <c r="R30" s="47" t="s">
        <v>13</v>
      </c>
      <c r="S30" s="47" t="s">
        <v>14</v>
      </c>
      <c r="T30" s="56" t="s">
        <v>18</v>
      </c>
      <c r="U30" s="56"/>
      <c r="V30" s="56"/>
      <c r="W30" s="56" t="s">
        <v>19</v>
      </c>
      <c r="X30" s="56"/>
      <c r="Y30" s="56"/>
      <c r="Z30" s="44" t="s">
        <v>20</v>
      </c>
      <c r="AA30" s="44"/>
      <c r="AB30" s="44"/>
      <c r="AC30" s="44" t="s">
        <v>21</v>
      </c>
      <c r="AD30" s="44"/>
      <c r="AE30" s="44"/>
      <c r="AF30" s="45" t="s">
        <v>22</v>
      </c>
      <c r="AG30" s="45"/>
      <c r="AH30" s="46"/>
      <c r="AI30" s="47" t="s">
        <v>12</v>
      </c>
      <c r="AJ30" s="47" t="s">
        <v>13</v>
      </c>
      <c r="AK30" s="47" t="s">
        <v>14</v>
      </c>
    </row>
    <row r="31" spans="1:37" ht="78" x14ac:dyDescent="0.3">
      <c r="A31" s="44"/>
      <c r="B31" s="49"/>
      <c r="C31" s="49"/>
      <c r="D31" s="49"/>
      <c r="E31" s="48"/>
      <c r="F31" s="48"/>
      <c r="G31" s="48"/>
      <c r="H31" s="21" t="s">
        <v>12</v>
      </c>
      <c r="I31" s="21" t="s">
        <v>13</v>
      </c>
      <c r="J31" s="21" t="s">
        <v>14</v>
      </c>
      <c r="K31" s="21" t="s">
        <v>12</v>
      </c>
      <c r="L31" s="21" t="s">
        <v>13</v>
      </c>
      <c r="M31" s="21" t="s">
        <v>14</v>
      </c>
      <c r="N31" s="21" t="s">
        <v>12</v>
      </c>
      <c r="O31" s="21" t="s">
        <v>13</v>
      </c>
      <c r="P31" s="21" t="s">
        <v>14</v>
      </c>
      <c r="Q31" s="48"/>
      <c r="R31" s="48"/>
      <c r="S31" s="48"/>
      <c r="T31" s="21" t="s">
        <v>12</v>
      </c>
      <c r="U31" s="21" t="s">
        <v>13</v>
      </c>
      <c r="V31" s="21" t="s">
        <v>14</v>
      </c>
      <c r="W31" s="21" t="s">
        <v>12</v>
      </c>
      <c r="X31" s="21" t="s">
        <v>13</v>
      </c>
      <c r="Y31" s="21" t="s">
        <v>14</v>
      </c>
      <c r="Z31" s="21" t="s">
        <v>12</v>
      </c>
      <c r="AA31" s="21" t="s">
        <v>13</v>
      </c>
      <c r="AB31" s="21" t="s">
        <v>14</v>
      </c>
      <c r="AC31" s="21" t="s">
        <v>12</v>
      </c>
      <c r="AD31" s="21" t="s">
        <v>13</v>
      </c>
      <c r="AE31" s="21" t="s">
        <v>14</v>
      </c>
      <c r="AF31" s="21" t="s">
        <v>12</v>
      </c>
      <c r="AG31" s="21" t="s">
        <v>13</v>
      </c>
      <c r="AH31" s="21" t="s">
        <v>14</v>
      </c>
      <c r="AI31" s="48"/>
      <c r="AJ31" s="48"/>
      <c r="AK31" s="48"/>
    </row>
    <row r="32" spans="1:37" ht="15.6" x14ac:dyDescent="0.3">
      <c r="A32" s="25">
        <v>1</v>
      </c>
      <c r="B32" s="27" t="s">
        <v>23</v>
      </c>
      <c r="C32" s="27" t="s">
        <v>24</v>
      </c>
      <c r="D32" s="27">
        <v>20</v>
      </c>
      <c r="E32" s="27">
        <v>0</v>
      </c>
      <c r="F32" s="27">
        <v>0</v>
      </c>
      <c r="G32" s="27">
        <v>20</v>
      </c>
      <c r="H32" s="27">
        <v>0</v>
      </c>
      <c r="I32" s="27">
        <v>0</v>
      </c>
      <c r="J32" s="27">
        <v>20</v>
      </c>
      <c r="K32" s="27">
        <v>0</v>
      </c>
      <c r="L32" s="27">
        <v>0</v>
      </c>
      <c r="M32" s="27">
        <v>20</v>
      </c>
      <c r="N32" s="27">
        <v>0</v>
      </c>
      <c r="O32" s="27">
        <v>0</v>
      </c>
      <c r="P32" s="27">
        <v>0</v>
      </c>
      <c r="Q32" s="27">
        <v>0</v>
      </c>
      <c r="R32" s="27">
        <v>0</v>
      </c>
      <c r="S32" s="27">
        <v>20</v>
      </c>
      <c r="T32" s="27">
        <v>0</v>
      </c>
      <c r="U32" s="27">
        <v>0</v>
      </c>
      <c r="V32" s="27">
        <v>20</v>
      </c>
      <c r="W32" s="27">
        <v>0</v>
      </c>
      <c r="X32" s="27">
        <v>0</v>
      </c>
      <c r="Y32" s="27">
        <v>20</v>
      </c>
      <c r="Z32" s="27">
        <v>0</v>
      </c>
      <c r="AA32" s="27">
        <v>0</v>
      </c>
      <c r="AB32" s="27">
        <v>20</v>
      </c>
      <c r="AC32" s="27">
        <v>0</v>
      </c>
      <c r="AD32" s="27">
        <v>0</v>
      </c>
      <c r="AE32" s="27">
        <v>20</v>
      </c>
      <c r="AF32" s="27">
        <v>0</v>
      </c>
      <c r="AG32" s="27">
        <v>0</v>
      </c>
      <c r="AH32" s="27">
        <v>20</v>
      </c>
      <c r="AI32" s="27">
        <v>0</v>
      </c>
      <c r="AJ32" s="27">
        <v>0</v>
      </c>
      <c r="AK32" s="27">
        <v>20</v>
      </c>
    </row>
    <row r="33" spans="1:37" ht="15.6" x14ac:dyDescent="0.3">
      <c r="A33" s="25">
        <v>2</v>
      </c>
      <c r="B33" s="27"/>
      <c r="C33" s="27" t="s">
        <v>25</v>
      </c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27"/>
      <c r="AJ33" s="27"/>
      <c r="AK33" s="27"/>
    </row>
    <row r="34" spans="1:37" ht="15.6" x14ac:dyDescent="0.3">
      <c r="A34" s="25">
        <v>3</v>
      </c>
      <c r="B34" s="27" t="s">
        <v>26</v>
      </c>
      <c r="C34" s="27" t="s">
        <v>27</v>
      </c>
      <c r="D34" s="27">
        <v>20</v>
      </c>
      <c r="E34" s="27">
        <v>0</v>
      </c>
      <c r="F34" s="27">
        <v>0</v>
      </c>
      <c r="G34" s="27">
        <v>20</v>
      </c>
      <c r="H34" s="27">
        <v>0</v>
      </c>
      <c r="I34" s="27">
        <v>0</v>
      </c>
      <c r="J34" s="27">
        <v>20</v>
      </c>
      <c r="K34" s="27">
        <v>0</v>
      </c>
      <c r="L34" s="27">
        <v>0</v>
      </c>
      <c r="M34" s="27">
        <v>20</v>
      </c>
      <c r="N34" s="27">
        <v>0</v>
      </c>
      <c r="O34" s="27">
        <v>0</v>
      </c>
      <c r="P34" s="27">
        <v>0</v>
      </c>
      <c r="Q34" s="27">
        <v>0</v>
      </c>
      <c r="R34" s="27">
        <v>0</v>
      </c>
      <c r="S34" s="27">
        <v>20</v>
      </c>
      <c r="T34" s="27">
        <v>0</v>
      </c>
      <c r="U34" s="27">
        <v>0</v>
      </c>
      <c r="V34" s="27">
        <v>20</v>
      </c>
      <c r="W34" s="27">
        <v>0</v>
      </c>
      <c r="X34" s="27">
        <v>0</v>
      </c>
      <c r="Y34" s="27">
        <v>20</v>
      </c>
      <c r="Z34" s="27">
        <v>0</v>
      </c>
      <c r="AA34" s="27">
        <v>0</v>
      </c>
      <c r="AB34" s="27">
        <v>20</v>
      </c>
      <c r="AC34" s="27">
        <v>0</v>
      </c>
      <c r="AD34" s="27">
        <v>0</v>
      </c>
      <c r="AE34" s="27">
        <v>20</v>
      </c>
      <c r="AF34" s="27">
        <v>0</v>
      </c>
      <c r="AG34" s="27">
        <v>0</v>
      </c>
      <c r="AH34" s="27">
        <v>20</v>
      </c>
      <c r="AI34" s="27">
        <v>0</v>
      </c>
      <c r="AJ34" s="27">
        <v>0</v>
      </c>
      <c r="AK34" s="27">
        <v>20</v>
      </c>
    </row>
    <row r="35" spans="1:37" ht="15.6" x14ac:dyDescent="0.3">
      <c r="A35" s="25">
        <v>4</v>
      </c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27"/>
      <c r="AJ35" s="27"/>
      <c r="AK35" s="27"/>
    </row>
    <row r="36" spans="1:37" ht="15.6" x14ac:dyDescent="0.3">
      <c r="A36" s="25">
        <v>5</v>
      </c>
      <c r="B36" s="27" t="s">
        <v>28</v>
      </c>
      <c r="C36" s="27" t="s">
        <v>29</v>
      </c>
      <c r="D36" s="27">
        <v>20</v>
      </c>
      <c r="E36" s="27">
        <v>12</v>
      </c>
      <c r="F36" s="27">
        <v>7</v>
      </c>
      <c r="G36" s="27">
        <v>1</v>
      </c>
      <c r="H36" s="27">
        <v>12</v>
      </c>
      <c r="I36" s="27">
        <v>7</v>
      </c>
      <c r="J36" s="27">
        <v>1</v>
      </c>
      <c r="K36" s="27">
        <v>12</v>
      </c>
      <c r="L36" s="27">
        <v>7</v>
      </c>
      <c r="M36" s="27">
        <v>1</v>
      </c>
      <c r="N36" s="27">
        <v>0</v>
      </c>
      <c r="O36" s="27">
        <v>0</v>
      </c>
      <c r="P36" s="27">
        <v>0</v>
      </c>
      <c r="Q36" s="27">
        <v>12</v>
      </c>
      <c r="R36" s="27">
        <v>7</v>
      </c>
      <c r="S36" s="27">
        <v>1</v>
      </c>
      <c r="T36" s="27">
        <v>12</v>
      </c>
      <c r="U36" s="27">
        <v>7</v>
      </c>
      <c r="V36" s="27">
        <v>1</v>
      </c>
      <c r="W36" s="27">
        <v>12</v>
      </c>
      <c r="X36" s="27">
        <v>7</v>
      </c>
      <c r="Y36" s="27">
        <v>1</v>
      </c>
      <c r="Z36" s="27">
        <v>12</v>
      </c>
      <c r="AA36" s="27">
        <v>7</v>
      </c>
      <c r="AB36" s="27">
        <v>1</v>
      </c>
      <c r="AC36" s="27">
        <v>12</v>
      </c>
      <c r="AD36" s="27">
        <v>7</v>
      </c>
      <c r="AE36" s="27">
        <v>1</v>
      </c>
      <c r="AF36" s="27">
        <v>12</v>
      </c>
      <c r="AG36" s="27">
        <v>7</v>
      </c>
      <c r="AH36" s="27">
        <v>1</v>
      </c>
      <c r="AI36" s="27">
        <v>12</v>
      </c>
      <c r="AJ36" s="27">
        <v>7</v>
      </c>
      <c r="AK36" s="27">
        <v>1</v>
      </c>
    </row>
    <row r="37" spans="1:37" ht="15.6" x14ac:dyDescent="0.3">
      <c r="A37" s="25">
        <v>6</v>
      </c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27"/>
      <c r="AI37" s="27"/>
      <c r="AJ37" s="27"/>
      <c r="AK37" s="27"/>
    </row>
    <row r="38" spans="1:37" ht="15.6" x14ac:dyDescent="0.3">
      <c r="A38" s="25">
        <v>7</v>
      </c>
      <c r="B38" s="27" t="s">
        <v>30</v>
      </c>
      <c r="C38" s="27" t="s">
        <v>31</v>
      </c>
      <c r="D38" s="27">
        <v>20</v>
      </c>
      <c r="E38" s="27">
        <v>0</v>
      </c>
      <c r="F38" s="27">
        <v>0</v>
      </c>
      <c r="G38" s="27">
        <v>20</v>
      </c>
      <c r="H38" s="27">
        <v>0</v>
      </c>
      <c r="I38" s="27">
        <v>0</v>
      </c>
      <c r="J38" s="27">
        <v>20</v>
      </c>
      <c r="K38" s="27">
        <v>0</v>
      </c>
      <c r="L38" s="27">
        <v>0</v>
      </c>
      <c r="M38" s="27">
        <v>20</v>
      </c>
      <c r="N38" s="27">
        <v>0</v>
      </c>
      <c r="O38" s="27">
        <v>0</v>
      </c>
      <c r="P38" s="27">
        <v>0</v>
      </c>
      <c r="Q38" s="27">
        <v>0</v>
      </c>
      <c r="R38" s="27">
        <v>0</v>
      </c>
      <c r="S38" s="27">
        <v>20</v>
      </c>
      <c r="T38" s="27">
        <v>0</v>
      </c>
      <c r="U38" s="27">
        <v>0</v>
      </c>
      <c r="V38" s="27">
        <v>20</v>
      </c>
      <c r="W38" s="27">
        <v>0</v>
      </c>
      <c r="X38" s="27">
        <v>20</v>
      </c>
      <c r="Y38" s="27">
        <v>20</v>
      </c>
      <c r="Z38" s="27">
        <v>0</v>
      </c>
      <c r="AA38" s="27">
        <v>0</v>
      </c>
      <c r="AB38" s="27">
        <v>20</v>
      </c>
      <c r="AC38" s="27">
        <v>0</v>
      </c>
      <c r="AD38" s="27">
        <v>0</v>
      </c>
      <c r="AE38" s="27">
        <v>20</v>
      </c>
      <c r="AF38" s="27">
        <v>0</v>
      </c>
      <c r="AG38" s="27">
        <v>0</v>
      </c>
      <c r="AH38" s="27">
        <v>20</v>
      </c>
      <c r="AI38" s="27">
        <v>0</v>
      </c>
      <c r="AJ38" s="27">
        <v>0</v>
      </c>
      <c r="AK38" s="27">
        <v>20</v>
      </c>
    </row>
    <row r="39" spans="1:37" ht="15.6" x14ac:dyDescent="0.3">
      <c r="A39" s="39" t="s">
        <v>32</v>
      </c>
      <c r="B39" s="40"/>
      <c r="C39" s="41"/>
      <c r="D39" s="28">
        <f>D32+D34+D36+D38</f>
        <v>80</v>
      </c>
      <c r="E39" s="28">
        <f t="shared" ref="E39" si="1">E32+E34+E36+E38</f>
        <v>12</v>
      </c>
      <c r="F39" s="28">
        <f t="shared" ref="F39" si="2">F32+F34+F36+F38</f>
        <v>7</v>
      </c>
      <c r="G39" s="28">
        <f t="shared" ref="G39" si="3">G32+G34+G36+G38</f>
        <v>61</v>
      </c>
      <c r="H39" s="28">
        <f t="shared" ref="H39" si="4">H32+H34+H36+H38</f>
        <v>12</v>
      </c>
      <c r="I39" s="28">
        <f t="shared" ref="I39" si="5">I32+I34+I36+I38</f>
        <v>7</v>
      </c>
      <c r="J39" s="28">
        <f t="shared" ref="J39" si="6">J32+J34+J36+J38</f>
        <v>61</v>
      </c>
      <c r="K39" s="28">
        <f t="shared" ref="K39" si="7">K32+K34+K36+K38</f>
        <v>12</v>
      </c>
      <c r="L39" s="28">
        <f t="shared" ref="L39" si="8">L32+L34+L36+L38</f>
        <v>7</v>
      </c>
      <c r="M39" s="28">
        <f t="shared" ref="M39" si="9">M32+M34+M36+M38</f>
        <v>61</v>
      </c>
      <c r="N39" s="28">
        <f t="shared" ref="N39" si="10">N32+N34+N36+N38</f>
        <v>0</v>
      </c>
      <c r="O39" s="28">
        <f t="shared" ref="O39" si="11">O32+O34+O36+O38</f>
        <v>0</v>
      </c>
      <c r="P39" s="28">
        <f t="shared" ref="P39" si="12">P32+P34+P36+P38</f>
        <v>0</v>
      </c>
      <c r="Q39" s="28">
        <f t="shared" ref="Q39" si="13">Q32+Q34+Q36+Q38</f>
        <v>12</v>
      </c>
      <c r="R39" s="28">
        <f t="shared" ref="R39" si="14">R32+R34+R36+R38</f>
        <v>7</v>
      </c>
      <c r="S39" s="28">
        <f t="shared" ref="S39" si="15">S32+S34+S36+S38</f>
        <v>61</v>
      </c>
      <c r="T39" s="28">
        <f t="shared" ref="T39" si="16">T32+T34+T36+T38</f>
        <v>12</v>
      </c>
      <c r="U39" s="28">
        <f t="shared" ref="U39" si="17">U32+U34+U36+U38</f>
        <v>7</v>
      </c>
      <c r="V39" s="28">
        <f t="shared" ref="V39" si="18">V32+V34+V36+V38</f>
        <v>61</v>
      </c>
      <c r="W39" s="28">
        <f t="shared" ref="W39" si="19">W32+W34+W36+W38</f>
        <v>12</v>
      </c>
      <c r="X39" s="28">
        <f t="shared" ref="X39" si="20">X32+X34+X36+X38</f>
        <v>27</v>
      </c>
      <c r="Y39" s="28">
        <f t="shared" ref="Y39" si="21">Y32+Y34+Y36+Y38</f>
        <v>61</v>
      </c>
      <c r="Z39" s="28">
        <f t="shared" ref="Z39" si="22">Z32+Z34+Z36+Z38</f>
        <v>12</v>
      </c>
      <c r="AA39" s="28">
        <f t="shared" ref="AA39" si="23">AA32+AA34+AA36+AA38</f>
        <v>7</v>
      </c>
      <c r="AB39" s="28">
        <f t="shared" ref="AB39" si="24">AB32+AB34+AB36+AB38</f>
        <v>61</v>
      </c>
      <c r="AC39" s="28">
        <f t="shared" ref="AC39" si="25">AC32+AC34+AC36+AC38</f>
        <v>12</v>
      </c>
      <c r="AD39" s="28">
        <f t="shared" ref="AD39" si="26">AD32+AD34+AD36+AD38</f>
        <v>7</v>
      </c>
      <c r="AE39" s="28">
        <f t="shared" ref="AE39" si="27">AE32+AE34+AE36+AE38</f>
        <v>61</v>
      </c>
      <c r="AF39" s="28">
        <f t="shared" ref="AF39" si="28">AF32+AF34+AF36+AF38</f>
        <v>12</v>
      </c>
      <c r="AG39" s="28">
        <f t="shared" ref="AG39" si="29">AG32+AG34+AG36+AG38</f>
        <v>7</v>
      </c>
      <c r="AH39" s="28">
        <f t="shared" ref="AH39" si="30">AH32+AH34+AH36+AH38</f>
        <v>61</v>
      </c>
      <c r="AI39" s="28">
        <f t="shared" ref="AI39" si="31">AI32+AI34+AI36+AI38</f>
        <v>12</v>
      </c>
      <c r="AJ39" s="28">
        <v>0</v>
      </c>
      <c r="AK39" s="28">
        <f t="shared" ref="AK39" si="32">AK32+AK34+AK36+AK38</f>
        <v>61</v>
      </c>
    </row>
    <row r="40" spans="1:37" ht="15.6" x14ac:dyDescent="0.3">
      <c r="A40" s="42" t="s">
        <v>33</v>
      </c>
      <c r="B40" s="43"/>
      <c r="C40" s="43"/>
      <c r="D40" s="37">
        <v>1</v>
      </c>
      <c r="E40" s="37">
        <v>0</v>
      </c>
      <c r="F40" s="37">
        <v>0</v>
      </c>
      <c r="G40" s="37">
        <v>1</v>
      </c>
      <c r="H40" s="37">
        <v>0</v>
      </c>
      <c r="I40" s="37">
        <v>0</v>
      </c>
      <c r="J40" s="37">
        <v>1</v>
      </c>
      <c r="K40" s="37">
        <v>0</v>
      </c>
      <c r="L40" s="37">
        <v>0</v>
      </c>
      <c r="M40" s="37">
        <v>1</v>
      </c>
      <c r="N40" s="37">
        <v>0</v>
      </c>
      <c r="O40" s="37">
        <v>0</v>
      </c>
      <c r="P40" s="37">
        <v>1</v>
      </c>
      <c r="Q40" s="37">
        <v>0</v>
      </c>
      <c r="R40" s="37">
        <v>0</v>
      </c>
      <c r="S40" s="37">
        <v>1</v>
      </c>
      <c r="T40" s="37">
        <v>0</v>
      </c>
      <c r="U40" s="37">
        <v>0</v>
      </c>
      <c r="V40" s="37">
        <v>1</v>
      </c>
      <c r="W40" s="37">
        <v>0</v>
      </c>
      <c r="X40" s="37">
        <v>0</v>
      </c>
      <c r="Y40" s="37">
        <v>1</v>
      </c>
      <c r="Z40" s="37">
        <v>0</v>
      </c>
      <c r="AA40" s="37">
        <v>0</v>
      </c>
      <c r="AB40" s="37">
        <v>1</v>
      </c>
      <c r="AC40" s="37">
        <v>0</v>
      </c>
      <c r="AD40" s="37">
        <v>0</v>
      </c>
      <c r="AE40" s="37">
        <v>1</v>
      </c>
      <c r="AF40" s="37">
        <v>0</v>
      </c>
      <c r="AG40" s="37">
        <v>0</v>
      </c>
      <c r="AH40" s="37">
        <v>1</v>
      </c>
      <c r="AI40" s="37">
        <v>0.72499999999999998</v>
      </c>
      <c r="AJ40" s="37">
        <v>0.224</v>
      </c>
      <c r="AK40" s="37">
        <v>4.8000000000000001E-2</v>
      </c>
    </row>
    <row r="46" spans="1:37" ht="15.6" x14ac:dyDescent="0.3">
      <c r="A46" s="26"/>
      <c r="B46" s="57" t="s">
        <v>0</v>
      </c>
      <c r="C46" s="57"/>
      <c r="D46" s="57"/>
      <c r="E46" s="57"/>
      <c r="F46" s="57"/>
      <c r="G46" s="26"/>
      <c r="H46" s="26"/>
      <c r="I46" s="26"/>
      <c r="J46" s="26"/>
      <c r="K46" s="26"/>
      <c r="L46" s="26"/>
      <c r="M46" s="26"/>
      <c r="N46" s="22"/>
      <c r="O46" s="23" t="s">
        <v>52</v>
      </c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58" t="s">
        <v>2</v>
      </c>
      <c r="AK46" s="58"/>
    </row>
    <row r="47" spans="1:37" ht="15.6" x14ac:dyDescent="0.3">
      <c r="A47" s="23"/>
      <c r="B47" s="59" t="s">
        <v>51</v>
      </c>
      <c r="C47" s="59"/>
      <c r="D47" s="59"/>
      <c r="E47" s="59"/>
      <c r="F47" s="59"/>
      <c r="G47" s="23"/>
      <c r="H47" s="23"/>
      <c r="I47" s="23"/>
      <c r="J47" s="23"/>
      <c r="K47" s="23"/>
      <c r="L47" s="23"/>
      <c r="M47" s="23"/>
      <c r="N47" s="23"/>
      <c r="O47" s="59" t="s">
        <v>53</v>
      </c>
      <c r="P47" s="59"/>
      <c r="Q47" s="59"/>
      <c r="R47" s="59"/>
      <c r="S47" s="59"/>
      <c r="T47" s="59"/>
      <c r="U47" s="59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3"/>
      <c r="AI47" s="23"/>
      <c r="AJ47" s="23"/>
      <c r="AK47" s="23"/>
    </row>
    <row r="48" spans="1:37" ht="15.6" x14ac:dyDescent="0.3">
      <c r="A48" s="23"/>
      <c r="B48" s="20"/>
      <c r="C48" s="20"/>
      <c r="D48" s="20"/>
      <c r="E48" s="20"/>
      <c r="F48" s="20"/>
      <c r="G48" s="23"/>
      <c r="H48" s="23"/>
      <c r="I48" s="23"/>
      <c r="J48" s="23"/>
      <c r="K48" s="23"/>
      <c r="L48" s="23"/>
      <c r="M48" s="23"/>
      <c r="N48" s="23"/>
      <c r="O48" s="29" t="s">
        <v>54</v>
      </c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/>
      <c r="AF48" s="29"/>
      <c r="AG48" s="29"/>
      <c r="AH48" s="23"/>
      <c r="AI48" s="23"/>
      <c r="AJ48" s="23"/>
      <c r="AK48" s="23"/>
    </row>
    <row r="49" spans="1:37" ht="15.6" x14ac:dyDescent="0.3">
      <c r="A49" s="23"/>
      <c r="B49" s="23" t="s">
        <v>85</v>
      </c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</row>
    <row r="50" spans="1:37" ht="15.6" x14ac:dyDescent="0.3">
      <c r="A50" s="23"/>
      <c r="B50" s="24"/>
      <c r="C50" s="24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</row>
    <row r="51" spans="1:37" ht="15.6" x14ac:dyDescent="0.3">
      <c r="A51" s="44" t="s">
        <v>3</v>
      </c>
      <c r="B51" s="49" t="s">
        <v>4</v>
      </c>
      <c r="C51" s="49" t="s">
        <v>5</v>
      </c>
      <c r="D51" s="49" t="s">
        <v>6</v>
      </c>
      <c r="E51" s="49" t="s">
        <v>7</v>
      </c>
      <c r="F51" s="49"/>
      <c r="G51" s="49"/>
      <c r="H51" s="50" t="s">
        <v>8</v>
      </c>
      <c r="I51" s="51"/>
      <c r="J51" s="51"/>
      <c r="K51" s="51"/>
      <c r="L51" s="51"/>
      <c r="M51" s="51"/>
      <c r="N51" s="51"/>
      <c r="O51" s="51"/>
      <c r="P51" s="52"/>
      <c r="Q51" s="49" t="s">
        <v>9</v>
      </c>
      <c r="R51" s="49"/>
      <c r="S51" s="49"/>
      <c r="T51" s="50" t="s">
        <v>10</v>
      </c>
      <c r="U51" s="51"/>
      <c r="V51" s="51"/>
      <c r="W51" s="51"/>
      <c r="X51" s="51"/>
      <c r="Y51" s="51"/>
      <c r="Z51" s="51"/>
      <c r="AA51" s="51"/>
      <c r="AB51" s="51"/>
      <c r="AC51" s="51"/>
      <c r="AD51" s="51"/>
      <c r="AE51" s="51"/>
      <c r="AF51" s="51"/>
      <c r="AG51" s="51"/>
      <c r="AH51" s="52"/>
      <c r="AI51" s="49" t="s">
        <v>11</v>
      </c>
      <c r="AJ51" s="49"/>
      <c r="AK51" s="49"/>
    </row>
    <row r="52" spans="1:37" ht="15.6" x14ac:dyDescent="0.3">
      <c r="A52" s="44"/>
      <c r="B52" s="49"/>
      <c r="C52" s="49"/>
      <c r="D52" s="49"/>
      <c r="E52" s="47" t="s">
        <v>12</v>
      </c>
      <c r="F52" s="47" t="s">
        <v>13</v>
      </c>
      <c r="G52" s="47" t="s">
        <v>14</v>
      </c>
      <c r="H52" s="53" t="s">
        <v>15</v>
      </c>
      <c r="I52" s="54"/>
      <c r="J52" s="54"/>
      <c r="K52" s="51" t="s">
        <v>16</v>
      </c>
      <c r="L52" s="51"/>
      <c r="M52" s="52"/>
      <c r="N52" s="55" t="s">
        <v>17</v>
      </c>
      <c r="O52" s="45"/>
      <c r="P52" s="46"/>
      <c r="Q52" s="47" t="s">
        <v>12</v>
      </c>
      <c r="R52" s="47" t="s">
        <v>13</v>
      </c>
      <c r="S52" s="47" t="s">
        <v>14</v>
      </c>
      <c r="T52" s="56" t="s">
        <v>18</v>
      </c>
      <c r="U52" s="56"/>
      <c r="V52" s="56"/>
      <c r="W52" s="56" t="s">
        <v>19</v>
      </c>
      <c r="X52" s="56"/>
      <c r="Y52" s="56"/>
      <c r="Z52" s="44" t="s">
        <v>20</v>
      </c>
      <c r="AA52" s="44"/>
      <c r="AB52" s="44"/>
      <c r="AC52" s="44" t="s">
        <v>21</v>
      </c>
      <c r="AD52" s="44"/>
      <c r="AE52" s="44"/>
      <c r="AF52" s="45" t="s">
        <v>22</v>
      </c>
      <c r="AG52" s="45"/>
      <c r="AH52" s="46"/>
      <c r="AI52" s="47" t="s">
        <v>12</v>
      </c>
      <c r="AJ52" s="47" t="s">
        <v>13</v>
      </c>
      <c r="AK52" s="47" t="s">
        <v>14</v>
      </c>
    </row>
    <row r="53" spans="1:37" ht="78" x14ac:dyDescent="0.3">
      <c r="A53" s="44"/>
      <c r="B53" s="49"/>
      <c r="C53" s="49"/>
      <c r="D53" s="49"/>
      <c r="E53" s="48"/>
      <c r="F53" s="48"/>
      <c r="G53" s="48"/>
      <c r="H53" s="21" t="s">
        <v>12</v>
      </c>
      <c r="I53" s="21" t="s">
        <v>13</v>
      </c>
      <c r="J53" s="21" t="s">
        <v>14</v>
      </c>
      <c r="K53" s="21" t="s">
        <v>12</v>
      </c>
      <c r="L53" s="21" t="s">
        <v>13</v>
      </c>
      <c r="M53" s="21" t="s">
        <v>14</v>
      </c>
      <c r="N53" s="21" t="s">
        <v>12</v>
      </c>
      <c r="O53" s="21" t="s">
        <v>13</v>
      </c>
      <c r="P53" s="21" t="s">
        <v>14</v>
      </c>
      <c r="Q53" s="48"/>
      <c r="R53" s="48"/>
      <c r="S53" s="48"/>
      <c r="T53" s="21" t="s">
        <v>12</v>
      </c>
      <c r="U53" s="21" t="s">
        <v>13</v>
      </c>
      <c r="V53" s="21" t="s">
        <v>14</v>
      </c>
      <c r="W53" s="21" t="s">
        <v>12</v>
      </c>
      <c r="X53" s="21" t="s">
        <v>13</v>
      </c>
      <c r="Y53" s="21" t="s">
        <v>14</v>
      </c>
      <c r="Z53" s="21" t="s">
        <v>12</v>
      </c>
      <c r="AA53" s="21" t="s">
        <v>13</v>
      </c>
      <c r="AB53" s="21" t="s">
        <v>14</v>
      </c>
      <c r="AC53" s="21" t="s">
        <v>12</v>
      </c>
      <c r="AD53" s="21" t="s">
        <v>13</v>
      </c>
      <c r="AE53" s="21" t="s">
        <v>14</v>
      </c>
      <c r="AF53" s="21" t="s">
        <v>12</v>
      </c>
      <c r="AG53" s="21" t="s">
        <v>13</v>
      </c>
      <c r="AH53" s="21" t="s">
        <v>14</v>
      </c>
      <c r="AI53" s="48"/>
      <c r="AJ53" s="48"/>
      <c r="AK53" s="48"/>
    </row>
    <row r="54" spans="1:37" ht="15.6" x14ac:dyDescent="0.3">
      <c r="A54" s="25">
        <v>1</v>
      </c>
      <c r="B54" s="27" t="s">
        <v>23</v>
      </c>
      <c r="C54" s="27" t="s">
        <v>24</v>
      </c>
      <c r="D54" s="27">
        <v>20</v>
      </c>
      <c r="E54" s="27">
        <v>0</v>
      </c>
      <c r="F54" s="27">
        <v>0</v>
      </c>
      <c r="G54" s="27">
        <v>20</v>
      </c>
      <c r="H54" s="27">
        <v>0</v>
      </c>
      <c r="I54" s="27">
        <v>0</v>
      </c>
      <c r="J54" s="27">
        <v>20</v>
      </c>
      <c r="K54" s="27">
        <v>0</v>
      </c>
      <c r="L54" s="27">
        <v>0</v>
      </c>
      <c r="M54" s="27">
        <v>20</v>
      </c>
      <c r="N54" s="27">
        <v>0</v>
      </c>
      <c r="O54" s="27">
        <v>0</v>
      </c>
      <c r="P54" s="27">
        <v>0</v>
      </c>
      <c r="Q54" s="27">
        <v>0</v>
      </c>
      <c r="R54" s="27">
        <v>0</v>
      </c>
      <c r="S54" s="27">
        <v>20</v>
      </c>
      <c r="T54" s="27">
        <v>0</v>
      </c>
      <c r="U54" s="27">
        <v>0</v>
      </c>
      <c r="V54" s="27">
        <v>20</v>
      </c>
      <c r="W54" s="27">
        <v>0</v>
      </c>
      <c r="X54" s="27">
        <v>0</v>
      </c>
      <c r="Y54" s="27">
        <v>20</v>
      </c>
      <c r="Z54" s="27">
        <v>0</v>
      </c>
      <c r="AA54" s="27">
        <v>0</v>
      </c>
      <c r="AB54" s="27">
        <v>20</v>
      </c>
      <c r="AC54" s="27">
        <v>0</v>
      </c>
      <c r="AD54" s="27">
        <v>0</v>
      </c>
      <c r="AE54" s="27">
        <v>20</v>
      </c>
      <c r="AF54" s="27">
        <v>0</v>
      </c>
      <c r="AG54" s="27">
        <v>0</v>
      </c>
      <c r="AH54" s="27">
        <v>20</v>
      </c>
      <c r="AI54" s="27">
        <v>0</v>
      </c>
      <c r="AJ54" s="27">
        <v>0</v>
      </c>
      <c r="AK54" s="27">
        <v>20</v>
      </c>
    </row>
    <row r="55" spans="1:37" ht="15.6" x14ac:dyDescent="0.3">
      <c r="A55" s="25">
        <v>2</v>
      </c>
      <c r="B55" s="27"/>
      <c r="C55" s="27" t="s">
        <v>25</v>
      </c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27"/>
      <c r="AC55" s="27"/>
      <c r="AD55" s="27"/>
      <c r="AE55" s="27"/>
      <c r="AF55" s="27"/>
      <c r="AG55" s="27"/>
      <c r="AH55" s="27"/>
      <c r="AI55" s="27"/>
      <c r="AJ55" s="27"/>
      <c r="AK55" s="27"/>
    </row>
    <row r="56" spans="1:37" ht="15.6" x14ac:dyDescent="0.3">
      <c r="A56" s="25">
        <v>3</v>
      </c>
      <c r="B56" s="27" t="s">
        <v>26</v>
      </c>
      <c r="C56" s="27" t="s">
        <v>27</v>
      </c>
      <c r="D56" s="27">
        <v>20</v>
      </c>
      <c r="E56" s="27">
        <v>0</v>
      </c>
      <c r="F56" s="27">
        <v>0</v>
      </c>
      <c r="G56" s="27">
        <v>20</v>
      </c>
      <c r="H56" s="27">
        <v>0</v>
      </c>
      <c r="I56" s="27">
        <v>0</v>
      </c>
      <c r="J56" s="27">
        <v>20</v>
      </c>
      <c r="K56" s="27">
        <v>0</v>
      </c>
      <c r="L56" s="27">
        <v>0</v>
      </c>
      <c r="M56" s="27">
        <v>20</v>
      </c>
      <c r="N56" s="27">
        <v>0</v>
      </c>
      <c r="O56" s="27">
        <v>0</v>
      </c>
      <c r="P56" s="27">
        <v>0</v>
      </c>
      <c r="Q56" s="27">
        <v>0</v>
      </c>
      <c r="R56" s="27">
        <v>0</v>
      </c>
      <c r="S56" s="27">
        <v>20</v>
      </c>
      <c r="T56" s="27">
        <v>0</v>
      </c>
      <c r="U56" s="27">
        <v>0</v>
      </c>
      <c r="V56" s="27">
        <v>20</v>
      </c>
      <c r="W56" s="27">
        <v>0</v>
      </c>
      <c r="X56" s="27">
        <v>0</v>
      </c>
      <c r="Y56" s="27">
        <v>20</v>
      </c>
      <c r="Z56" s="27">
        <v>0</v>
      </c>
      <c r="AA56" s="27">
        <v>0</v>
      </c>
      <c r="AB56" s="27">
        <v>20</v>
      </c>
      <c r="AC56" s="27">
        <v>0</v>
      </c>
      <c r="AD56" s="27">
        <v>0</v>
      </c>
      <c r="AE56" s="27">
        <v>20</v>
      </c>
      <c r="AF56" s="27">
        <v>0</v>
      </c>
      <c r="AG56" s="27">
        <v>0</v>
      </c>
      <c r="AH56" s="27">
        <v>20</v>
      </c>
      <c r="AI56" s="27">
        <v>0</v>
      </c>
      <c r="AJ56" s="27">
        <v>0</v>
      </c>
      <c r="AK56" s="27">
        <v>20</v>
      </c>
    </row>
    <row r="57" spans="1:37" ht="15.6" x14ac:dyDescent="0.3">
      <c r="A57" s="25">
        <v>4</v>
      </c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  <c r="AA57" s="27"/>
      <c r="AB57" s="27"/>
      <c r="AC57" s="27"/>
      <c r="AD57" s="27"/>
      <c r="AE57" s="27"/>
      <c r="AF57" s="27"/>
      <c r="AG57" s="27"/>
      <c r="AH57" s="27"/>
      <c r="AI57" s="27"/>
      <c r="AJ57" s="27"/>
      <c r="AK57" s="27"/>
    </row>
    <row r="58" spans="1:37" ht="15.6" x14ac:dyDescent="0.3">
      <c r="A58" s="25">
        <v>5</v>
      </c>
      <c r="B58" s="27" t="s">
        <v>28</v>
      </c>
      <c r="C58" s="27" t="s">
        <v>29</v>
      </c>
      <c r="D58" s="27">
        <v>20</v>
      </c>
      <c r="E58" s="27">
        <v>19</v>
      </c>
      <c r="F58" s="27">
        <v>1</v>
      </c>
      <c r="G58" s="27">
        <v>0</v>
      </c>
      <c r="H58" s="27">
        <v>19</v>
      </c>
      <c r="I58" s="27">
        <v>1</v>
      </c>
      <c r="J58" s="27">
        <v>0</v>
      </c>
      <c r="K58" s="27">
        <v>19</v>
      </c>
      <c r="L58" s="27">
        <v>1</v>
      </c>
      <c r="M58" s="27">
        <v>0</v>
      </c>
      <c r="N58" s="27">
        <v>0</v>
      </c>
      <c r="O58" s="27">
        <v>0</v>
      </c>
      <c r="P58" s="27">
        <v>0</v>
      </c>
      <c r="Q58" s="27">
        <v>19</v>
      </c>
      <c r="R58" s="27">
        <v>1</v>
      </c>
      <c r="S58" s="27">
        <v>0</v>
      </c>
      <c r="T58" s="27">
        <v>19</v>
      </c>
      <c r="U58" s="27">
        <v>1</v>
      </c>
      <c r="V58" s="27">
        <v>0</v>
      </c>
      <c r="W58" s="27">
        <v>19</v>
      </c>
      <c r="X58" s="27">
        <v>1</v>
      </c>
      <c r="Y58" s="27">
        <v>0</v>
      </c>
      <c r="Z58" s="27">
        <v>19</v>
      </c>
      <c r="AA58" s="27">
        <v>1</v>
      </c>
      <c r="AB58" s="27">
        <v>0</v>
      </c>
      <c r="AC58" s="27">
        <v>19</v>
      </c>
      <c r="AD58" s="27">
        <v>1</v>
      </c>
      <c r="AE58" s="27">
        <v>0</v>
      </c>
      <c r="AF58" s="27">
        <v>19</v>
      </c>
      <c r="AG58" s="27">
        <v>1</v>
      </c>
      <c r="AH58" s="27">
        <v>0</v>
      </c>
      <c r="AI58" s="27">
        <v>19</v>
      </c>
      <c r="AJ58" s="27">
        <v>1</v>
      </c>
      <c r="AK58" s="27">
        <v>0</v>
      </c>
    </row>
    <row r="59" spans="1:37" ht="15.6" x14ac:dyDescent="0.3">
      <c r="A59" s="25">
        <v>6</v>
      </c>
      <c r="B59" s="27"/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  <c r="AA59" s="27"/>
      <c r="AB59" s="27"/>
      <c r="AC59" s="27"/>
      <c r="AD59" s="27"/>
      <c r="AE59" s="27"/>
      <c r="AF59" s="27"/>
      <c r="AG59" s="27"/>
      <c r="AH59" s="27"/>
      <c r="AI59" s="27"/>
      <c r="AJ59" s="27"/>
      <c r="AK59" s="27"/>
    </row>
    <row r="60" spans="1:37" ht="15.6" x14ac:dyDescent="0.3">
      <c r="A60" s="25">
        <v>7</v>
      </c>
      <c r="B60" s="27" t="s">
        <v>30</v>
      </c>
      <c r="C60" s="27" t="s">
        <v>31</v>
      </c>
      <c r="D60" s="27">
        <v>20</v>
      </c>
      <c r="E60" s="27">
        <v>0</v>
      </c>
      <c r="F60" s="27">
        <v>0</v>
      </c>
      <c r="G60" s="27">
        <v>20</v>
      </c>
      <c r="H60" s="27">
        <v>0</v>
      </c>
      <c r="I60" s="27">
        <v>0</v>
      </c>
      <c r="J60" s="27">
        <v>20</v>
      </c>
      <c r="K60" s="27">
        <v>0</v>
      </c>
      <c r="L60" s="27">
        <v>0</v>
      </c>
      <c r="M60" s="27">
        <v>20</v>
      </c>
      <c r="N60" s="27">
        <v>0</v>
      </c>
      <c r="O60" s="27">
        <v>0</v>
      </c>
      <c r="P60" s="27">
        <v>0</v>
      </c>
      <c r="Q60" s="27">
        <v>0</v>
      </c>
      <c r="R60" s="27">
        <v>0</v>
      </c>
      <c r="S60" s="27">
        <v>20</v>
      </c>
      <c r="T60" s="27">
        <v>0</v>
      </c>
      <c r="U60" s="27">
        <v>0</v>
      </c>
      <c r="V60" s="27">
        <v>20</v>
      </c>
      <c r="W60" s="27">
        <v>0</v>
      </c>
      <c r="X60" s="27">
        <v>20</v>
      </c>
      <c r="Y60" s="27">
        <v>20</v>
      </c>
      <c r="Z60" s="27">
        <v>0</v>
      </c>
      <c r="AA60" s="27">
        <v>0</v>
      </c>
      <c r="AB60" s="27">
        <v>20</v>
      </c>
      <c r="AC60" s="27">
        <v>0</v>
      </c>
      <c r="AD60" s="27">
        <v>0</v>
      </c>
      <c r="AE60" s="27">
        <v>20</v>
      </c>
      <c r="AF60" s="27">
        <v>0</v>
      </c>
      <c r="AG60" s="27">
        <v>0</v>
      </c>
      <c r="AH60" s="27">
        <v>20</v>
      </c>
      <c r="AI60" s="27">
        <v>0</v>
      </c>
      <c r="AJ60" s="27">
        <v>0</v>
      </c>
      <c r="AK60" s="27">
        <v>20</v>
      </c>
    </row>
    <row r="61" spans="1:37" ht="15.6" x14ac:dyDescent="0.3">
      <c r="A61" s="39" t="s">
        <v>32</v>
      </c>
      <c r="B61" s="40"/>
      <c r="C61" s="41"/>
      <c r="D61" s="28">
        <f>D54+D56+D58+D60</f>
        <v>80</v>
      </c>
      <c r="E61" s="28">
        <f>E54+E56+E58+E60</f>
        <v>19</v>
      </c>
      <c r="F61" s="28">
        <f t="shared" ref="F61" si="33">F54+F56+F58+F60</f>
        <v>1</v>
      </c>
      <c r="G61" s="28">
        <f t="shared" ref="G61" si="34">G54+G56+G58+G60</f>
        <v>60</v>
      </c>
      <c r="H61" s="28">
        <f t="shared" ref="H61" si="35">H54+H56+H58+H60</f>
        <v>19</v>
      </c>
      <c r="I61" s="28">
        <f t="shared" ref="I61" si="36">I54+I56+I58+I60</f>
        <v>1</v>
      </c>
      <c r="J61" s="28">
        <f t="shared" ref="J61" si="37">J54+J56+J58+J60</f>
        <v>60</v>
      </c>
      <c r="K61" s="28">
        <f t="shared" ref="K61" si="38">K54+K56+K58+K60</f>
        <v>19</v>
      </c>
      <c r="L61" s="28">
        <f t="shared" ref="L61" si="39">L54+L56+L58+L60</f>
        <v>1</v>
      </c>
      <c r="M61" s="28">
        <f t="shared" ref="M61" si="40">M54+M56+M58+M60</f>
        <v>60</v>
      </c>
      <c r="N61" s="28">
        <f t="shared" ref="N61" si="41">N54+N56+N58+N60</f>
        <v>0</v>
      </c>
      <c r="O61" s="28">
        <f t="shared" ref="O61" si="42">O54+O56+O58+O60</f>
        <v>0</v>
      </c>
      <c r="P61" s="28">
        <f t="shared" ref="P61" si="43">P54+P56+P58+P60</f>
        <v>0</v>
      </c>
      <c r="Q61" s="28">
        <f t="shared" ref="Q61" si="44">Q54+Q56+Q58+Q60</f>
        <v>19</v>
      </c>
      <c r="R61" s="28">
        <f t="shared" ref="R61" si="45">R54+R56+R58+R60</f>
        <v>1</v>
      </c>
      <c r="S61" s="28">
        <f t="shared" ref="S61" si="46">S54+S56+S58+S60</f>
        <v>60</v>
      </c>
      <c r="T61" s="28">
        <f t="shared" ref="T61" si="47">T54+T56+T58+T60</f>
        <v>19</v>
      </c>
      <c r="U61" s="28">
        <f t="shared" ref="U61" si="48">U54+U56+U58+U60</f>
        <v>1</v>
      </c>
      <c r="V61" s="28">
        <f t="shared" ref="V61" si="49">V54+V56+V58+V60</f>
        <v>60</v>
      </c>
      <c r="W61" s="28">
        <f t="shared" ref="W61" si="50">W54+W56+W58+W60</f>
        <v>19</v>
      </c>
      <c r="X61" s="28">
        <f t="shared" ref="X61" si="51">X54+X56+X58+X60</f>
        <v>21</v>
      </c>
      <c r="Y61" s="28">
        <f t="shared" ref="Y61" si="52">Y54+Y56+Y58+Y60</f>
        <v>60</v>
      </c>
      <c r="Z61" s="28">
        <f t="shared" ref="Z61" si="53">Z54+Z56+Z58+Z60</f>
        <v>19</v>
      </c>
      <c r="AA61" s="28">
        <f t="shared" ref="AA61" si="54">AA54+AA56+AA58+AA60</f>
        <v>1</v>
      </c>
      <c r="AB61" s="28">
        <f t="shared" ref="AB61" si="55">AB54+AB56+AB58+AB60</f>
        <v>60</v>
      </c>
      <c r="AC61" s="28">
        <f t="shared" ref="AC61" si="56">AC54+AC56+AC58+AC60</f>
        <v>19</v>
      </c>
      <c r="AD61" s="28">
        <f t="shared" ref="AD61" si="57">AD54+AD56+AD58+AD60</f>
        <v>1</v>
      </c>
      <c r="AE61" s="28">
        <f t="shared" ref="AE61" si="58">AE54+AE56+AE58+AE60</f>
        <v>60</v>
      </c>
      <c r="AF61" s="28">
        <f t="shared" ref="AF61" si="59">AF54+AF56+AF58+AF60</f>
        <v>19</v>
      </c>
      <c r="AG61" s="28">
        <f t="shared" ref="AG61" si="60">AG54+AG56+AG58+AG60</f>
        <v>1</v>
      </c>
      <c r="AH61" s="28">
        <f t="shared" ref="AH61" si="61">AH54+AH56+AH58+AH60</f>
        <v>60</v>
      </c>
      <c r="AI61" s="28">
        <f t="shared" ref="AI61" si="62">AI54+AI56+AI58+AI60</f>
        <v>19</v>
      </c>
      <c r="AJ61" s="28">
        <v>0</v>
      </c>
      <c r="AK61" s="28">
        <f t="shared" ref="AK61" si="63">AK54+AK56+AK58+AK60</f>
        <v>60</v>
      </c>
    </row>
    <row r="62" spans="1:37" ht="15.6" x14ac:dyDescent="0.3">
      <c r="A62" s="42" t="s">
        <v>33</v>
      </c>
      <c r="B62" s="43"/>
      <c r="C62" s="43"/>
      <c r="D62" s="37">
        <v>1</v>
      </c>
      <c r="E62" s="37">
        <v>0</v>
      </c>
      <c r="F62" s="37">
        <v>0</v>
      </c>
      <c r="G62" s="37">
        <v>1</v>
      </c>
      <c r="H62" s="37">
        <v>0</v>
      </c>
      <c r="I62" s="37">
        <v>0</v>
      </c>
      <c r="J62" s="37">
        <v>1</v>
      </c>
      <c r="K62" s="37">
        <v>0</v>
      </c>
      <c r="L62" s="37">
        <v>0</v>
      </c>
      <c r="M62" s="37">
        <v>1</v>
      </c>
      <c r="N62" s="37">
        <v>0</v>
      </c>
      <c r="O62" s="37">
        <v>0</v>
      </c>
      <c r="P62" s="37">
        <v>1</v>
      </c>
      <c r="Q62" s="37">
        <v>0</v>
      </c>
      <c r="R62" s="37">
        <v>0</v>
      </c>
      <c r="S62" s="37">
        <v>1</v>
      </c>
      <c r="T62" s="37">
        <v>0</v>
      </c>
      <c r="U62" s="37">
        <v>0</v>
      </c>
      <c r="V62" s="37">
        <v>1</v>
      </c>
      <c r="W62" s="37">
        <v>0</v>
      </c>
      <c r="X62" s="37">
        <v>0</v>
      </c>
      <c r="Y62" s="37">
        <v>1</v>
      </c>
      <c r="Z62" s="37">
        <v>0</v>
      </c>
      <c r="AA62" s="37">
        <v>0</v>
      </c>
      <c r="AB62" s="37">
        <v>1</v>
      </c>
      <c r="AC62" s="37">
        <v>0</v>
      </c>
      <c r="AD62" s="37">
        <v>0</v>
      </c>
      <c r="AE62" s="37">
        <v>1</v>
      </c>
      <c r="AF62" s="37">
        <v>0</v>
      </c>
      <c r="AG62" s="37">
        <v>0</v>
      </c>
      <c r="AH62" s="37">
        <v>1</v>
      </c>
      <c r="AI62" s="37">
        <v>0.72499999999999998</v>
      </c>
      <c r="AJ62" s="37">
        <v>0.224</v>
      </c>
      <c r="AK62" s="37">
        <v>4.8000000000000001E-2</v>
      </c>
    </row>
  </sheetData>
  <mergeCells count="96">
    <mergeCell ref="B3:F3"/>
    <mergeCell ref="Z9:AB9"/>
    <mergeCell ref="AJ3:AK3"/>
    <mergeCell ref="B4:F4"/>
    <mergeCell ref="O4:U4"/>
    <mergeCell ref="W9:Y9"/>
    <mergeCell ref="T9:V9"/>
    <mergeCell ref="T8:AH8"/>
    <mergeCell ref="E9:E10"/>
    <mergeCell ref="F9:F10"/>
    <mergeCell ref="G9:G10"/>
    <mergeCell ref="Q9:Q10"/>
    <mergeCell ref="R9:R10"/>
    <mergeCell ref="AI8:AK8"/>
    <mergeCell ref="C8:C10"/>
    <mergeCell ref="D8:D10"/>
    <mergeCell ref="S9:S10"/>
    <mergeCell ref="B24:F24"/>
    <mergeCell ref="AF9:AH9"/>
    <mergeCell ref="AC9:AE9"/>
    <mergeCell ref="AJ24:AK24"/>
    <mergeCell ref="B25:F25"/>
    <mergeCell ref="O25:U25"/>
    <mergeCell ref="AI9:AI10"/>
    <mergeCell ref="AJ9:AJ10"/>
    <mergeCell ref="AK9:AK10"/>
    <mergeCell ref="N9:P9"/>
    <mergeCell ref="A19:C19"/>
    <mergeCell ref="A18:C18"/>
    <mergeCell ref="A8:A10"/>
    <mergeCell ref="E8:G8"/>
    <mergeCell ref="Q8:S8"/>
    <mergeCell ref="H8:P8"/>
    <mergeCell ref="H9:J9"/>
    <mergeCell ref="K9:M9"/>
    <mergeCell ref="B8:B10"/>
    <mergeCell ref="A29:A31"/>
    <mergeCell ref="B29:B31"/>
    <mergeCell ref="C29:C31"/>
    <mergeCell ref="D29:D31"/>
    <mergeCell ref="E29:G29"/>
    <mergeCell ref="H29:P29"/>
    <mergeCell ref="Q29:S29"/>
    <mergeCell ref="T29:AH29"/>
    <mergeCell ref="AI29:AK29"/>
    <mergeCell ref="E30:E31"/>
    <mergeCell ref="F30:F31"/>
    <mergeCell ref="G30:G31"/>
    <mergeCell ref="H30:J30"/>
    <mergeCell ref="K30:M30"/>
    <mergeCell ref="N30:P30"/>
    <mergeCell ref="Q30:Q31"/>
    <mergeCell ref="R30:R31"/>
    <mergeCell ref="S30:S31"/>
    <mergeCell ref="T30:V30"/>
    <mergeCell ref="W30:Y30"/>
    <mergeCell ref="Z30:AB30"/>
    <mergeCell ref="AC30:AE30"/>
    <mergeCell ref="AF30:AH30"/>
    <mergeCell ref="AI30:AI31"/>
    <mergeCell ref="AJ30:AJ31"/>
    <mergeCell ref="AK30:AK31"/>
    <mergeCell ref="A39:C39"/>
    <mergeCell ref="A40:C40"/>
    <mergeCell ref="B46:F46"/>
    <mergeCell ref="AJ46:AK46"/>
    <mergeCell ref="B47:F47"/>
    <mergeCell ref="O47:U47"/>
    <mergeCell ref="AJ52:AJ53"/>
    <mergeCell ref="AK52:AK53"/>
    <mergeCell ref="H51:P51"/>
    <mergeCell ref="Q51:S51"/>
    <mergeCell ref="T51:AH51"/>
    <mergeCell ref="AI51:AK51"/>
    <mergeCell ref="H52:J52"/>
    <mergeCell ref="K52:M52"/>
    <mergeCell ref="N52:P52"/>
    <mergeCell ref="Q52:Q53"/>
    <mergeCell ref="R52:R53"/>
    <mergeCell ref="S52:S53"/>
    <mergeCell ref="T52:V52"/>
    <mergeCell ref="W52:Y52"/>
    <mergeCell ref="Z52:AB52"/>
    <mergeCell ref="A61:C61"/>
    <mergeCell ref="A62:C62"/>
    <mergeCell ref="AC52:AE52"/>
    <mergeCell ref="AF52:AH52"/>
    <mergeCell ref="AI52:AI53"/>
    <mergeCell ref="E52:E53"/>
    <mergeCell ref="F52:F53"/>
    <mergeCell ref="G52:G53"/>
    <mergeCell ref="A51:A53"/>
    <mergeCell ref="B51:B53"/>
    <mergeCell ref="C51:C53"/>
    <mergeCell ref="D51:D53"/>
    <mergeCell ref="E51:G5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K58"/>
  <sheetViews>
    <sheetView topLeftCell="B61" workbookViewId="0">
      <selection activeCell="K23" sqref="K23"/>
    </sheetView>
  </sheetViews>
  <sheetFormatPr defaultRowHeight="14.4" x14ac:dyDescent="0.3"/>
  <cols>
    <col min="2" max="2" width="20.88671875" customWidth="1"/>
    <col min="3" max="3" width="16.44140625" customWidth="1"/>
    <col min="11" max="11" width="8.44140625" customWidth="1"/>
    <col min="16" max="17" width="9.109375" customWidth="1"/>
  </cols>
  <sheetData>
    <row r="2" spans="1:37" ht="15.6" x14ac:dyDescent="0.3">
      <c r="A2" s="20"/>
      <c r="B2" s="57" t="s">
        <v>47</v>
      </c>
      <c r="C2" s="57"/>
      <c r="D2" s="57"/>
      <c r="E2" s="57"/>
      <c r="F2" s="57"/>
      <c r="G2" s="57"/>
      <c r="H2" s="26"/>
      <c r="I2" s="26"/>
      <c r="J2" s="26"/>
      <c r="K2" s="26"/>
      <c r="L2" s="26"/>
      <c r="M2" s="26"/>
      <c r="N2" s="22"/>
      <c r="O2" s="59" t="s">
        <v>91</v>
      </c>
      <c r="P2" s="59"/>
      <c r="Q2" s="59"/>
      <c r="R2" s="59"/>
      <c r="S2" s="59"/>
      <c r="T2" s="59"/>
      <c r="U2" s="59"/>
      <c r="V2" s="59"/>
      <c r="W2" s="59"/>
      <c r="X2" s="59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58" t="s">
        <v>2</v>
      </c>
      <c r="AK2" s="58"/>
    </row>
    <row r="3" spans="1:37" ht="15.6" x14ac:dyDescent="0.3">
      <c r="A3" s="23"/>
      <c r="B3" s="59" t="s">
        <v>86</v>
      </c>
      <c r="C3" s="59"/>
      <c r="D3" s="59"/>
      <c r="E3" s="59"/>
      <c r="F3" s="59"/>
      <c r="G3" s="23"/>
      <c r="H3" s="23"/>
      <c r="I3" s="23"/>
      <c r="J3" s="23"/>
      <c r="K3" s="23"/>
      <c r="L3" s="23"/>
      <c r="M3" s="23"/>
      <c r="N3" s="23"/>
      <c r="O3" s="61" t="s">
        <v>48</v>
      </c>
      <c r="P3" s="61"/>
      <c r="Q3" s="61"/>
      <c r="R3" s="61"/>
      <c r="S3" s="61"/>
      <c r="T3" s="61"/>
      <c r="U3" s="6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  <c r="AH3" s="23"/>
      <c r="AI3" s="23"/>
      <c r="AJ3" s="23"/>
      <c r="AK3" s="23"/>
    </row>
    <row r="4" spans="1:37" ht="15.6" x14ac:dyDescent="0.3">
      <c r="A4" s="23"/>
      <c r="B4" s="20"/>
      <c r="C4" s="20"/>
      <c r="D4" s="20"/>
      <c r="E4" s="20"/>
      <c r="F4" s="20"/>
      <c r="G4" s="23"/>
      <c r="H4" s="23"/>
      <c r="I4" s="23"/>
      <c r="J4" s="23"/>
      <c r="K4" s="23"/>
      <c r="L4" s="23"/>
      <c r="M4" s="23"/>
      <c r="N4" s="23"/>
      <c r="O4" s="60" t="s">
        <v>88</v>
      </c>
      <c r="P4" s="60"/>
      <c r="Q4" s="60"/>
      <c r="R4" s="60"/>
      <c r="S4" s="60"/>
      <c r="T4" s="60"/>
      <c r="U4" s="60"/>
      <c r="V4" s="60"/>
      <c r="W4" s="60"/>
      <c r="X4" s="60"/>
      <c r="Y4" s="29"/>
      <c r="Z4" s="29"/>
      <c r="AA4" s="29"/>
      <c r="AB4" s="29"/>
      <c r="AC4" s="29"/>
      <c r="AD4" s="29"/>
      <c r="AE4" s="29"/>
      <c r="AF4" s="29"/>
      <c r="AG4" s="29"/>
      <c r="AH4" s="23"/>
      <c r="AI4" s="23"/>
      <c r="AJ4" s="23"/>
      <c r="AK4" s="23"/>
    </row>
    <row r="5" spans="1:37" ht="15.6" x14ac:dyDescent="0.3">
      <c r="A5" s="23"/>
      <c r="B5" s="23"/>
      <c r="C5" s="23" t="s">
        <v>87</v>
      </c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</row>
    <row r="6" spans="1:37" ht="15.6" x14ac:dyDescent="0.3">
      <c r="A6" s="23"/>
      <c r="B6" s="24"/>
      <c r="C6" s="24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</row>
    <row r="7" spans="1:37" ht="15.6" x14ac:dyDescent="0.3">
      <c r="A7" s="44" t="s">
        <v>3</v>
      </c>
      <c r="B7" s="49" t="s">
        <v>4</v>
      </c>
      <c r="C7" s="49" t="s">
        <v>5</v>
      </c>
      <c r="D7" s="49" t="s">
        <v>6</v>
      </c>
      <c r="E7" s="49" t="s">
        <v>7</v>
      </c>
      <c r="F7" s="49"/>
      <c r="G7" s="49"/>
      <c r="H7" s="50" t="s">
        <v>8</v>
      </c>
      <c r="I7" s="51"/>
      <c r="J7" s="51"/>
      <c r="K7" s="51"/>
      <c r="L7" s="51"/>
      <c r="M7" s="51"/>
      <c r="N7" s="51"/>
      <c r="O7" s="51"/>
      <c r="P7" s="52"/>
      <c r="Q7" s="49" t="s">
        <v>9</v>
      </c>
      <c r="R7" s="49"/>
      <c r="S7" s="49"/>
      <c r="T7" s="50" t="s">
        <v>10</v>
      </c>
      <c r="U7" s="51"/>
      <c r="V7" s="51"/>
      <c r="W7" s="51"/>
      <c r="X7" s="51"/>
      <c r="Y7" s="51"/>
      <c r="Z7" s="51"/>
      <c r="AA7" s="51"/>
      <c r="AB7" s="51"/>
      <c r="AC7" s="51"/>
      <c r="AD7" s="51"/>
      <c r="AE7" s="51"/>
      <c r="AF7" s="51"/>
      <c r="AG7" s="51"/>
      <c r="AH7" s="52"/>
      <c r="AI7" s="49" t="s">
        <v>11</v>
      </c>
      <c r="AJ7" s="49"/>
      <c r="AK7" s="49"/>
    </row>
    <row r="8" spans="1:37" ht="15.75" customHeight="1" x14ac:dyDescent="0.3">
      <c r="A8" s="44"/>
      <c r="B8" s="49"/>
      <c r="C8" s="49"/>
      <c r="D8" s="49"/>
      <c r="E8" s="47" t="s">
        <v>12</v>
      </c>
      <c r="F8" s="47" t="s">
        <v>13</v>
      </c>
      <c r="G8" s="47" t="s">
        <v>14</v>
      </c>
      <c r="H8" s="50" t="s">
        <v>15</v>
      </c>
      <c r="I8" s="51"/>
      <c r="J8" s="52"/>
      <c r="K8" s="1" t="s">
        <v>17</v>
      </c>
      <c r="L8" s="1" t="s">
        <v>64</v>
      </c>
      <c r="M8" s="1"/>
      <c r="N8" s="50" t="s">
        <v>16</v>
      </c>
      <c r="O8" s="51"/>
      <c r="P8" s="52"/>
      <c r="Q8" s="47" t="s">
        <v>12</v>
      </c>
      <c r="R8" s="47" t="s">
        <v>13</v>
      </c>
      <c r="S8" s="47" t="s">
        <v>14</v>
      </c>
      <c r="T8" s="50" t="s">
        <v>18</v>
      </c>
      <c r="U8" s="51"/>
      <c r="V8" s="52"/>
      <c r="W8" s="50" t="s">
        <v>19</v>
      </c>
      <c r="X8" s="51"/>
      <c r="Y8" s="52"/>
      <c r="Z8" s="50" t="s">
        <v>20</v>
      </c>
      <c r="AA8" s="51"/>
      <c r="AB8" s="52"/>
      <c r="AC8" s="50" t="s">
        <v>21</v>
      </c>
      <c r="AD8" s="51"/>
      <c r="AE8" s="52"/>
      <c r="AF8" s="50" t="s">
        <v>22</v>
      </c>
      <c r="AG8" s="51"/>
      <c r="AH8" s="52"/>
      <c r="AI8" s="47" t="s">
        <v>12</v>
      </c>
      <c r="AJ8" s="47" t="s">
        <v>13</v>
      </c>
      <c r="AK8" s="47" t="s">
        <v>14</v>
      </c>
    </row>
    <row r="9" spans="1:37" ht="78" x14ac:dyDescent="0.3">
      <c r="A9" s="44"/>
      <c r="B9" s="49"/>
      <c r="C9" s="49"/>
      <c r="D9" s="49"/>
      <c r="E9" s="48"/>
      <c r="F9" s="48"/>
      <c r="G9" s="48"/>
      <c r="H9" s="21" t="s">
        <v>12</v>
      </c>
      <c r="I9" s="21" t="s">
        <v>13</v>
      </c>
      <c r="J9" s="21" t="s">
        <v>14</v>
      </c>
      <c r="K9" s="21" t="s">
        <v>12</v>
      </c>
      <c r="L9" s="21" t="s">
        <v>13</v>
      </c>
      <c r="M9" s="21" t="s">
        <v>14</v>
      </c>
      <c r="N9" s="21" t="s">
        <v>12</v>
      </c>
      <c r="O9" s="21" t="s">
        <v>13</v>
      </c>
      <c r="P9" s="21" t="s">
        <v>14</v>
      </c>
      <c r="Q9" s="48"/>
      <c r="R9" s="48"/>
      <c r="S9" s="48"/>
      <c r="T9" s="33" t="s">
        <v>12</v>
      </c>
      <c r="U9" s="33" t="s">
        <v>13</v>
      </c>
      <c r="V9" s="33" t="s">
        <v>14</v>
      </c>
      <c r="W9" s="33" t="s">
        <v>12</v>
      </c>
      <c r="X9" s="33" t="s">
        <v>13</v>
      </c>
      <c r="Y9" s="33" t="s">
        <v>14</v>
      </c>
      <c r="Z9" s="33" t="s">
        <v>12</v>
      </c>
      <c r="AA9" s="33" t="s">
        <v>13</v>
      </c>
      <c r="AB9" s="33" t="s">
        <v>14</v>
      </c>
      <c r="AC9" s="21" t="s">
        <v>12</v>
      </c>
      <c r="AD9" s="21" t="s">
        <v>13</v>
      </c>
      <c r="AE9" s="21" t="s">
        <v>14</v>
      </c>
      <c r="AF9" s="21" t="s">
        <v>12</v>
      </c>
      <c r="AG9" s="21" t="s">
        <v>13</v>
      </c>
      <c r="AH9" s="21" t="s">
        <v>14</v>
      </c>
      <c r="AI9" s="48"/>
      <c r="AJ9" s="48"/>
      <c r="AK9" s="48"/>
    </row>
    <row r="10" spans="1:37" ht="15.75" customHeight="1" x14ac:dyDescent="0.3">
      <c r="A10" s="25">
        <v>1</v>
      </c>
      <c r="B10" s="30" t="s">
        <v>55</v>
      </c>
      <c r="C10" s="35" t="s">
        <v>58</v>
      </c>
      <c r="D10" s="27">
        <v>25</v>
      </c>
      <c r="E10" s="27">
        <v>3</v>
      </c>
      <c r="F10" s="27">
        <v>17</v>
      </c>
      <c r="G10" s="27">
        <v>5</v>
      </c>
      <c r="H10" s="27">
        <v>3</v>
      </c>
      <c r="I10" s="27">
        <v>18</v>
      </c>
      <c r="J10" s="27">
        <v>4</v>
      </c>
      <c r="K10" s="27">
        <v>5</v>
      </c>
      <c r="L10" s="27">
        <v>14</v>
      </c>
      <c r="M10" s="27">
        <v>6</v>
      </c>
      <c r="N10" s="27">
        <v>7</v>
      </c>
      <c r="O10" s="27">
        <v>14</v>
      </c>
      <c r="P10" s="27">
        <v>4</v>
      </c>
      <c r="Q10" s="27">
        <v>4</v>
      </c>
      <c r="R10" s="27">
        <v>18</v>
      </c>
      <c r="S10" s="27">
        <v>3</v>
      </c>
      <c r="T10" s="27">
        <v>7</v>
      </c>
      <c r="U10" s="27">
        <v>13</v>
      </c>
      <c r="V10" s="27">
        <v>5</v>
      </c>
      <c r="W10" s="27">
        <v>5</v>
      </c>
      <c r="X10" s="27">
        <v>18</v>
      </c>
      <c r="Y10" s="27">
        <v>2</v>
      </c>
      <c r="Z10" s="27">
        <v>11</v>
      </c>
      <c r="AA10" s="27">
        <v>11</v>
      </c>
      <c r="AB10" s="27">
        <v>3</v>
      </c>
      <c r="AC10" s="27">
        <v>3</v>
      </c>
      <c r="AD10" s="27">
        <v>17</v>
      </c>
      <c r="AE10" s="27">
        <v>5</v>
      </c>
      <c r="AF10" s="27">
        <v>4</v>
      </c>
      <c r="AG10" s="27">
        <v>18</v>
      </c>
      <c r="AH10" s="27">
        <v>3</v>
      </c>
      <c r="AI10" s="27">
        <v>7</v>
      </c>
      <c r="AJ10" s="27">
        <v>16</v>
      </c>
      <c r="AK10" s="27">
        <v>2</v>
      </c>
    </row>
    <row r="11" spans="1:37" ht="15.6" x14ac:dyDescent="0.3">
      <c r="A11" s="25"/>
      <c r="B11" s="30"/>
      <c r="C11" s="35" t="s">
        <v>59</v>
      </c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  <c r="AF11" s="27"/>
      <c r="AG11" s="27"/>
      <c r="AH11" s="27"/>
      <c r="AI11" s="27"/>
      <c r="AJ11" s="27"/>
      <c r="AK11" s="27"/>
    </row>
    <row r="12" spans="1:37" ht="15.6" x14ac:dyDescent="0.3">
      <c r="A12" s="25">
        <v>2</v>
      </c>
      <c r="B12" s="30" t="s">
        <v>56</v>
      </c>
      <c r="C12" s="36" t="s">
        <v>60</v>
      </c>
      <c r="D12" s="27">
        <v>25</v>
      </c>
      <c r="E12" s="27">
        <v>4</v>
      </c>
      <c r="F12" s="27">
        <v>17</v>
      </c>
      <c r="G12" s="27">
        <v>4</v>
      </c>
      <c r="H12" s="27">
        <v>3</v>
      </c>
      <c r="I12" s="27">
        <v>17</v>
      </c>
      <c r="J12" s="27">
        <v>4</v>
      </c>
      <c r="K12" s="27">
        <v>6</v>
      </c>
      <c r="L12" s="27">
        <v>14</v>
      </c>
      <c r="M12" s="27">
        <v>2</v>
      </c>
      <c r="N12" s="27">
        <v>8</v>
      </c>
      <c r="O12" s="27">
        <v>15</v>
      </c>
      <c r="P12" s="27">
        <v>1</v>
      </c>
      <c r="Q12" s="27">
        <v>4</v>
      </c>
      <c r="R12" s="27">
        <v>17</v>
      </c>
      <c r="S12" s="27">
        <v>3</v>
      </c>
      <c r="T12" s="27">
        <v>8</v>
      </c>
      <c r="U12" s="27">
        <v>12</v>
      </c>
      <c r="V12" s="27">
        <v>4</v>
      </c>
      <c r="W12" s="27">
        <v>5</v>
      </c>
      <c r="X12" s="27">
        <v>16</v>
      </c>
      <c r="Y12" s="27">
        <v>3</v>
      </c>
      <c r="Z12" s="27">
        <v>3</v>
      </c>
      <c r="AA12" s="27">
        <v>17</v>
      </c>
      <c r="AB12" s="27">
        <v>4</v>
      </c>
      <c r="AC12" s="27">
        <v>3</v>
      </c>
      <c r="AD12" s="27">
        <v>17</v>
      </c>
      <c r="AE12" s="27">
        <v>4</v>
      </c>
      <c r="AF12" s="27">
        <v>14</v>
      </c>
      <c r="AG12" s="27">
        <v>10</v>
      </c>
      <c r="AH12" s="27">
        <v>0</v>
      </c>
      <c r="AI12" s="27">
        <v>10</v>
      </c>
      <c r="AJ12" s="27">
        <v>10</v>
      </c>
      <c r="AK12" s="27">
        <v>5</v>
      </c>
    </row>
    <row r="13" spans="1:37" ht="31.2" x14ac:dyDescent="0.3">
      <c r="A13" s="25"/>
      <c r="B13" s="21"/>
      <c r="C13" s="36" t="s">
        <v>61</v>
      </c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  <c r="AF13" s="27"/>
      <c r="AG13" s="27"/>
      <c r="AH13" s="27"/>
      <c r="AI13" s="27"/>
      <c r="AJ13" s="27"/>
      <c r="AK13" s="27"/>
    </row>
    <row r="14" spans="1:37" ht="15.6" x14ac:dyDescent="0.3">
      <c r="A14" s="25">
        <v>3</v>
      </c>
      <c r="B14" s="21" t="s">
        <v>57</v>
      </c>
      <c r="C14" s="36" t="s">
        <v>62</v>
      </c>
      <c r="D14" s="27">
        <v>25</v>
      </c>
      <c r="E14" s="27">
        <v>6</v>
      </c>
      <c r="F14" s="27">
        <v>12</v>
      </c>
      <c r="G14" s="27">
        <v>7</v>
      </c>
      <c r="H14" s="27">
        <v>5</v>
      </c>
      <c r="I14" s="27">
        <v>9</v>
      </c>
      <c r="J14" s="27">
        <v>11</v>
      </c>
      <c r="K14" s="27">
        <v>8</v>
      </c>
      <c r="L14" s="27">
        <v>10</v>
      </c>
      <c r="M14" s="27">
        <v>7</v>
      </c>
      <c r="N14" s="27">
        <v>6</v>
      </c>
      <c r="O14" s="27">
        <v>13</v>
      </c>
      <c r="P14" s="27">
        <v>6</v>
      </c>
      <c r="Q14" s="27">
        <v>6</v>
      </c>
      <c r="R14" s="27">
        <v>12</v>
      </c>
      <c r="S14" s="27">
        <v>7</v>
      </c>
      <c r="T14" s="27">
        <v>5</v>
      </c>
      <c r="U14" s="27">
        <v>9</v>
      </c>
      <c r="V14" s="27">
        <v>11</v>
      </c>
      <c r="W14" s="27">
        <v>6</v>
      </c>
      <c r="X14" s="27">
        <v>13</v>
      </c>
      <c r="Y14" s="27">
        <v>6</v>
      </c>
      <c r="Z14" s="27">
        <v>6</v>
      </c>
      <c r="AA14" s="27">
        <v>12</v>
      </c>
      <c r="AB14" s="27">
        <v>7</v>
      </c>
      <c r="AC14" s="27">
        <v>6</v>
      </c>
      <c r="AD14" s="27">
        <v>13</v>
      </c>
      <c r="AE14" s="27">
        <v>6</v>
      </c>
      <c r="AF14" s="27">
        <v>6</v>
      </c>
      <c r="AG14" s="27">
        <v>16</v>
      </c>
      <c r="AH14" s="27">
        <v>3</v>
      </c>
      <c r="AI14" s="27">
        <v>6</v>
      </c>
      <c r="AJ14" s="27">
        <v>13</v>
      </c>
      <c r="AK14" s="27">
        <v>6</v>
      </c>
    </row>
    <row r="15" spans="1:37" ht="15.6" x14ac:dyDescent="0.3">
      <c r="A15" s="25"/>
      <c r="B15" s="21"/>
      <c r="C15" s="21" t="s">
        <v>63</v>
      </c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  <c r="AI15" s="27"/>
      <c r="AJ15" s="27"/>
      <c r="AK15" s="27"/>
    </row>
    <row r="16" spans="1:37" ht="15.6" x14ac:dyDescent="0.3">
      <c r="A16" s="25"/>
      <c r="B16" s="21"/>
      <c r="C16" s="21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27"/>
      <c r="AK16" s="27"/>
    </row>
    <row r="17" spans="1:37" ht="15.6" x14ac:dyDescent="0.3">
      <c r="A17" s="39" t="s">
        <v>32</v>
      </c>
      <c r="B17" s="40"/>
      <c r="C17" s="41"/>
      <c r="D17" s="28">
        <f>D10+D12+D14</f>
        <v>75</v>
      </c>
      <c r="E17" s="28">
        <f t="shared" ref="E17:AK17" si="0">E10+E12+E14</f>
        <v>13</v>
      </c>
      <c r="F17" s="28">
        <f t="shared" si="0"/>
        <v>46</v>
      </c>
      <c r="G17" s="28">
        <f t="shared" si="0"/>
        <v>16</v>
      </c>
      <c r="H17" s="28">
        <f t="shared" si="0"/>
        <v>11</v>
      </c>
      <c r="I17" s="28">
        <f t="shared" si="0"/>
        <v>44</v>
      </c>
      <c r="J17" s="28">
        <f t="shared" si="0"/>
        <v>19</v>
      </c>
      <c r="K17" s="28">
        <f t="shared" si="0"/>
        <v>19</v>
      </c>
      <c r="L17" s="28">
        <f t="shared" si="0"/>
        <v>38</v>
      </c>
      <c r="M17" s="28">
        <f t="shared" si="0"/>
        <v>15</v>
      </c>
      <c r="N17" s="28">
        <f t="shared" si="0"/>
        <v>21</v>
      </c>
      <c r="O17" s="28">
        <f t="shared" si="0"/>
        <v>42</v>
      </c>
      <c r="P17" s="28">
        <f t="shared" si="0"/>
        <v>11</v>
      </c>
      <c r="Q17" s="28">
        <f t="shared" si="0"/>
        <v>14</v>
      </c>
      <c r="R17" s="28">
        <f t="shared" si="0"/>
        <v>47</v>
      </c>
      <c r="S17" s="28">
        <f t="shared" si="0"/>
        <v>13</v>
      </c>
      <c r="T17" s="28">
        <f t="shared" si="0"/>
        <v>20</v>
      </c>
      <c r="U17" s="28">
        <f t="shared" si="0"/>
        <v>34</v>
      </c>
      <c r="V17" s="28">
        <f t="shared" si="0"/>
        <v>20</v>
      </c>
      <c r="W17" s="28">
        <f t="shared" si="0"/>
        <v>16</v>
      </c>
      <c r="X17" s="28">
        <f t="shared" si="0"/>
        <v>47</v>
      </c>
      <c r="Y17" s="28">
        <f t="shared" si="0"/>
        <v>11</v>
      </c>
      <c r="Z17" s="28">
        <f t="shared" si="0"/>
        <v>20</v>
      </c>
      <c r="AA17" s="28">
        <f t="shared" si="0"/>
        <v>40</v>
      </c>
      <c r="AB17" s="28">
        <f t="shared" si="0"/>
        <v>14</v>
      </c>
      <c r="AC17" s="28">
        <f t="shared" si="0"/>
        <v>12</v>
      </c>
      <c r="AD17" s="28">
        <f t="shared" si="0"/>
        <v>47</v>
      </c>
      <c r="AE17" s="28">
        <f t="shared" si="0"/>
        <v>15</v>
      </c>
      <c r="AF17" s="28">
        <f t="shared" si="0"/>
        <v>24</v>
      </c>
      <c r="AG17" s="28">
        <f t="shared" si="0"/>
        <v>44</v>
      </c>
      <c r="AH17" s="28">
        <f t="shared" si="0"/>
        <v>6</v>
      </c>
      <c r="AI17" s="28">
        <f t="shared" si="0"/>
        <v>23</v>
      </c>
      <c r="AJ17" s="28">
        <f t="shared" si="0"/>
        <v>39</v>
      </c>
      <c r="AK17" s="28">
        <f t="shared" si="0"/>
        <v>13</v>
      </c>
    </row>
    <row r="18" spans="1:37" ht="15.6" x14ac:dyDescent="0.3">
      <c r="A18" s="42" t="s">
        <v>33</v>
      </c>
      <c r="B18" s="43"/>
      <c r="C18" s="43"/>
      <c r="D18" s="32">
        <v>100</v>
      </c>
      <c r="E18" s="34">
        <f>E17*100/75</f>
        <v>17.333333333333332</v>
      </c>
      <c r="F18" s="34">
        <f t="shared" ref="F18:AK18" si="1">F17*100/75</f>
        <v>61.333333333333336</v>
      </c>
      <c r="G18" s="34">
        <f t="shared" si="1"/>
        <v>21.333333333333332</v>
      </c>
      <c r="H18" s="34">
        <f t="shared" si="1"/>
        <v>14.666666666666666</v>
      </c>
      <c r="I18" s="34">
        <f t="shared" si="1"/>
        <v>58.666666666666664</v>
      </c>
      <c r="J18" s="34">
        <f t="shared" si="1"/>
        <v>25.333333333333332</v>
      </c>
      <c r="K18" s="34">
        <f t="shared" si="1"/>
        <v>25.333333333333332</v>
      </c>
      <c r="L18" s="34">
        <f t="shared" si="1"/>
        <v>50.666666666666664</v>
      </c>
      <c r="M18" s="34">
        <f t="shared" si="1"/>
        <v>20</v>
      </c>
      <c r="N18" s="34">
        <f t="shared" si="1"/>
        <v>28</v>
      </c>
      <c r="O18" s="34">
        <f t="shared" si="1"/>
        <v>56</v>
      </c>
      <c r="P18" s="34">
        <f t="shared" si="1"/>
        <v>14.666666666666666</v>
      </c>
      <c r="Q18" s="34">
        <f t="shared" si="1"/>
        <v>18.666666666666668</v>
      </c>
      <c r="R18" s="34">
        <f t="shared" si="1"/>
        <v>62.666666666666664</v>
      </c>
      <c r="S18" s="34">
        <f t="shared" si="1"/>
        <v>17.333333333333332</v>
      </c>
      <c r="T18" s="34">
        <f t="shared" si="1"/>
        <v>26.666666666666668</v>
      </c>
      <c r="U18" s="34">
        <f t="shared" si="1"/>
        <v>45.333333333333336</v>
      </c>
      <c r="V18" s="34">
        <f t="shared" si="1"/>
        <v>26.666666666666668</v>
      </c>
      <c r="W18" s="34">
        <f t="shared" si="1"/>
        <v>21.333333333333332</v>
      </c>
      <c r="X18" s="34">
        <f t="shared" si="1"/>
        <v>62.666666666666664</v>
      </c>
      <c r="Y18" s="34">
        <f t="shared" si="1"/>
        <v>14.666666666666666</v>
      </c>
      <c r="Z18" s="34">
        <f t="shared" si="1"/>
        <v>26.666666666666668</v>
      </c>
      <c r="AA18" s="34">
        <f t="shared" si="1"/>
        <v>53.333333333333336</v>
      </c>
      <c r="AB18" s="34">
        <f t="shared" si="1"/>
        <v>18.666666666666668</v>
      </c>
      <c r="AC18" s="34">
        <f t="shared" si="1"/>
        <v>16</v>
      </c>
      <c r="AD18" s="34">
        <f t="shared" si="1"/>
        <v>62.666666666666664</v>
      </c>
      <c r="AE18" s="34">
        <f t="shared" si="1"/>
        <v>20</v>
      </c>
      <c r="AF18" s="34">
        <f t="shared" si="1"/>
        <v>32</v>
      </c>
      <c r="AG18" s="34">
        <f t="shared" si="1"/>
        <v>58.666666666666664</v>
      </c>
      <c r="AH18" s="34">
        <f t="shared" si="1"/>
        <v>8</v>
      </c>
      <c r="AI18" s="34">
        <f t="shared" si="1"/>
        <v>30.666666666666668</v>
      </c>
      <c r="AJ18" s="34">
        <f t="shared" si="1"/>
        <v>52</v>
      </c>
      <c r="AK18" s="34">
        <f t="shared" si="1"/>
        <v>17.333333333333332</v>
      </c>
    </row>
    <row r="23" spans="1:37" ht="15.6" x14ac:dyDescent="0.3">
      <c r="A23" s="20"/>
      <c r="H23" s="26"/>
      <c r="I23" s="26"/>
      <c r="J23" s="26"/>
      <c r="K23" s="26"/>
      <c r="L23" s="26"/>
      <c r="M23" s="26"/>
      <c r="N23" s="22"/>
      <c r="O23" s="59" t="s">
        <v>91</v>
      </c>
      <c r="P23" s="59"/>
      <c r="Q23" s="59"/>
      <c r="R23" s="59"/>
      <c r="S23" s="59"/>
      <c r="T23" s="59"/>
      <c r="U23" s="59"/>
      <c r="V23" s="59"/>
      <c r="W23" s="59"/>
      <c r="X23" s="59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58" t="s">
        <v>2</v>
      </c>
      <c r="AK23" s="58"/>
    </row>
    <row r="24" spans="1:37" ht="15.6" x14ac:dyDescent="0.3">
      <c r="A24" s="23"/>
      <c r="B24" s="59" t="s">
        <v>90</v>
      </c>
      <c r="C24" s="59"/>
      <c r="D24" s="59"/>
      <c r="E24" s="59"/>
      <c r="F24" s="59"/>
      <c r="G24" s="23"/>
      <c r="H24" s="23"/>
      <c r="I24" s="23"/>
      <c r="J24" s="23"/>
      <c r="K24" s="23"/>
      <c r="L24" s="23"/>
      <c r="M24" s="23"/>
      <c r="N24" s="23"/>
      <c r="O24" s="61" t="s">
        <v>92</v>
      </c>
      <c r="P24" s="61"/>
      <c r="Q24" s="61"/>
      <c r="R24" s="61"/>
      <c r="S24" s="61"/>
      <c r="T24" s="61"/>
      <c r="U24" s="6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23"/>
      <c r="AI24" s="23"/>
      <c r="AJ24" s="23"/>
      <c r="AK24" s="23"/>
    </row>
    <row r="25" spans="1:37" ht="15.6" x14ac:dyDescent="0.3">
      <c r="A25" s="23"/>
      <c r="B25" s="57"/>
      <c r="C25" s="57"/>
      <c r="D25" s="57"/>
      <c r="E25" s="57"/>
      <c r="F25" s="57"/>
      <c r="G25" s="57"/>
      <c r="H25" s="23"/>
      <c r="I25" s="23"/>
      <c r="J25" s="23"/>
      <c r="K25" s="23"/>
      <c r="L25" s="23"/>
      <c r="M25" s="23"/>
      <c r="N25" s="23"/>
      <c r="Y25" s="29"/>
      <c r="Z25" s="29"/>
      <c r="AA25" s="29"/>
      <c r="AB25" s="29"/>
      <c r="AC25" s="29"/>
      <c r="AD25" s="29"/>
      <c r="AE25" s="29"/>
      <c r="AF25" s="29"/>
      <c r="AG25" s="29"/>
      <c r="AH25" s="23"/>
      <c r="AI25" s="23"/>
      <c r="AJ25" s="23"/>
      <c r="AK25" s="23"/>
    </row>
    <row r="26" spans="1:37" ht="15.6" x14ac:dyDescent="0.3">
      <c r="A26" s="23"/>
      <c r="B26" s="23"/>
      <c r="C26" s="23" t="s">
        <v>89</v>
      </c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60" t="s">
        <v>88</v>
      </c>
      <c r="P26" s="60"/>
      <c r="Q26" s="60"/>
      <c r="R26" s="60"/>
      <c r="S26" s="60"/>
      <c r="T26" s="60"/>
      <c r="U26" s="60"/>
      <c r="V26" s="60"/>
      <c r="W26" s="60"/>
      <c r="X26" s="60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</row>
    <row r="27" spans="1:37" ht="15.6" x14ac:dyDescent="0.3">
      <c r="A27" s="23"/>
      <c r="B27" s="24"/>
      <c r="C27" s="24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</row>
    <row r="28" spans="1:37" ht="15.6" x14ac:dyDescent="0.3">
      <c r="A28" s="44" t="s">
        <v>3</v>
      </c>
      <c r="B28" s="49" t="s">
        <v>4</v>
      </c>
      <c r="C28" s="49" t="s">
        <v>5</v>
      </c>
      <c r="D28" s="49" t="s">
        <v>6</v>
      </c>
      <c r="E28" s="49" t="s">
        <v>7</v>
      </c>
      <c r="F28" s="49"/>
      <c r="G28" s="49"/>
      <c r="H28" s="50" t="s">
        <v>8</v>
      </c>
      <c r="I28" s="51"/>
      <c r="J28" s="51"/>
      <c r="K28" s="51"/>
      <c r="L28" s="51"/>
      <c r="M28" s="51"/>
      <c r="N28" s="51"/>
      <c r="O28" s="51"/>
      <c r="P28" s="52"/>
      <c r="Q28" s="49" t="s">
        <v>9</v>
      </c>
      <c r="R28" s="49"/>
      <c r="S28" s="49"/>
      <c r="T28" s="50" t="s">
        <v>10</v>
      </c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51"/>
      <c r="AG28" s="51"/>
      <c r="AH28" s="52"/>
      <c r="AI28" s="49" t="s">
        <v>11</v>
      </c>
      <c r="AJ28" s="49"/>
      <c r="AK28" s="49"/>
    </row>
    <row r="29" spans="1:37" ht="31.2" x14ac:dyDescent="0.3">
      <c r="A29" s="44"/>
      <c r="B29" s="49"/>
      <c r="C29" s="49"/>
      <c r="D29" s="49"/>
      <c r="E29" s="47" t="s">
        <v>12</v>
      </c>
      <c r="F29" s="47" t="s">
        <v>13</v>
      </c>
      <c r="G29" s="47" t="s">
        <v>14</v>
      </c>
      <c r="H29" s="50" t="s">
        <v>15</v>
      </c>
      <c r="I29" s="51"/>
      <c r="J29" s="52"/>
      <c r="K29" s="1" t="s">
        <v>17</v>
      </c>
      <c r="L29" s="1" t="s">
        <v>64</v>
      </c>
      <c r="M29" s="1"/>
      <c r="N29" s="50" t="s">
        <v>16</v>
      </c>
      <c r="O29" s="51"/>
      <c r="P29" s="52"/>
      <c r="Q29" s="47" t="s">
        <v>12</v>
      </c>
      <c r="R29" s="47" t="s">
        <v>13</v>
      </c>
      <c r="S29" s="47" t="s">
        <v>14</v>
      </c>
      <c r="T29" s="50" t="s">
        <v>18</v>
      </c>
      <c r="U29" s="51"/>
      <c r="V29" s="52"/>
      <c r="W29" s="50" t="s">
        <v>19</v>
      </c>
      <c r="X29" s="51"/>
      <c r="Y29" s="52"/>
      <c r="Z29" s="50" t="s">
        <v>20</v>
      </c>
      <c r="AA29" s="51"/>
      <c r="AB29" s="52"/>
      <c r="AC29" s="50" t="s">
        <v>21</v>
      </c>
      <c r="AD29" s="51"/>
      <c r="AE29" s="52"/>
      <c r="AF29" s="50" t="s">
        <v>22</v>
      </c>
      <c r="AG29" s="51"/>
      <c r="AH29" s="52"/>
      <c r="AI29" s="47" t="s">
        <v>12</v>
      </c>
      <c r="AJ29" s="47" t="s">
        <v>13</v>
      </c>
      <c r="AK29" s="47" t="s">
        <v>14</v>
      </c>
    </row>
    <row r="30" spans="1:37" ht="78" x14ac:dyDescent="0.3">
      <c r="A30" s="44"/>
      <c r="B30" s="49"/>
      <c r="C30" s="49"/>
      <c r="D30" s="49"/>
      <c r="E30" s="48"/>
      <c r="F30" s="48"/>
      <c r="G30" s="48"/>
      <c r="H30" s="21" t="s">
        <v>12</v>
      </c>
      <c r="I30" s="21" t="s">
        <v>13</v>
      </c>
      <c r="J30" s="21" t="s">
        <v>14</v>
      </c>
      <c r="K30" s="21" t="s">
        <v>12</v>
      </c>
      <c r="L30" s="21" t="s">
        <v>13</v>
      </c>
      <c r="M30" s="21" t="s">
        <v>14</v>
      </c>
      <c r="N30" s="21" t="s">
        <v>12</v>
      </c>
      <c r="O30" s="21" t="s">
        <v>13</v>
      </c>
      <c r="P30" s="21" t="s">
        <v>14</v>
      </c>
      <c r="Q30" s="48"/>
      <c r="R30" s="48"/>
      <c r="S30" s="48"/>
      <c r="T30" s="33" t="s">
        <v>12</v>
      </c>
      <c r="U30" s="33" t="s">
        <v>13</v>
      </c>
      <c r="V30" s="33" t="s">
        <v>14</v>
      </c>
      <c r="W30" s="33" t="s">
        <v>12</v>
      </c>
      <c r="X30" s="33" t="s">
        <v>13</v>
      </c>
      <c r="Y30" s="33" t="s">
        <v>14</v>
      </c>
      <c r="Z30" s="33" t="s">
        <v>12</v>
      </c>
      <c r="AA30" s="33" t="s">
        <v>13</v>
      </c>
      <c r="AB30" s="33" t="s">
        <v>14</v>
      </c>
      <c r="AC30" s="21" t="s">
        <v>12</v>
      </c>
      <c r="AD30" s="21" t="s">
        <v>13</v>
      </c>
      <c r="AE30" s="21" t="s">
        <v>14</v>
      </c>
      <c r="AF30" s="21" t="s">
        <v>12</v>
      </c>
      <c r="AG30" s="21" t="s">
        <v>13</v>
      </c>
      <c r="AH30" s="21" t="s">
        <v>14</v>
      </c>
      <c r="AI30" s="48"/>
      <c r="AJ30" s="48"/>
      <c r="AK30" s="48"/>
    </row>
    <row r="31" spans="1:37" ht="15.6" x14ac:dyDescent="0.3">
      <c r="A31" s="25">
        <v>1</v>
      </c>
      <c r="B31" s="30" t="s">
        <v>55</v>
      </c>
      <c r="C31" s="35" t="s">
        <v>58</v>
      </c>
      <c r="D31" s="27">
        <v>25</v>
      </c>
      <c r="E31" s="27">
        <v>7</v>
      </c>
      <c r="F31" s="27">
        <v>13</v>
      </c>
      <c r="G31" s="27">
        <v>5</v>
      </c>
      <c r="H31" s="27">
        <v>8</v>
      </c>
      <c r="I31" s="27">
        <v>13</v>
      </c>
      <c r="J31" s="27">
        <v>4</v>
      </c>
      <c r="K31" s="27">
        <v>8</v>
      </c>
      <c r="L31" s="27">
        <v>9</v>
      </c>
      <c r="M31" s="27">
        <v>8</v>
      </c>
      <c r="N31" s="27">
        <v>9</v>
      </c>
      <c r="O31" s="27">
        <v>13</v>
      </c>
      <c r="P31" s="27">
        <v>3</v>
      </c>
      <c r="Q31" s="27">
        <v>6</v>
      </c>
      <c r="R31" s="27">
        <v>14</v>
      </c>
      <c r="S31" s="27">
        <v>5</v>
      </c>
      <c r="T31" s="27">
        <v>8</v>
      </c>
      <c r="U31" s="27">
        <v>9</v>
      </c>
      <c r="V31" s="27">
        <v>8</v>
      </c>
      <c r="W31" s="27">
        <v>9</v>
      </c>
      <c r="X31" s="27">
        <v>9</v>
      </c>
      <c r="Y31" s="27">
        <v>7</v>
      </c>
      <c r="Z31" s="27">
        <v>9</v>
      </c>
      <c r="AA31" s="27">
        <v>12</v>
      </c>
      <c r="AB31" s="27">
        <v>4</v>
      </c>
      <c r="AC31" s="27">
        <v>9</v>
      </c>
      <c r="AD31" s="27">
        <v>10</v>
      </c>
      <c r="AE31" s="27">
        <v>6</v>
      </c>
      <c r="AF31" s="27">
        <v>15</v>
      </c>
      <c r="AG31" s="27">
        <v>6</v>
      </c>
      <c r="AH31" s="27">
        <v>4</v>
      </c>
      <c r="AI31" s="27">
        <v>14</v>
      </c>
      <c r="AJ31" s="27">
        <v>9</v>
      </c>
      <c r="AK31" s="27">
        <v>2</v>
      </c>
    </row>
    <row r="32" spans="1:37" ht="15.6" x14ac:dyDescent="0.3">
      <c r="A32" s="25"/>
      <c r="B32" s="30"/>
      <c r="C32" s="35" t="s">
        <v>59</v>
      </c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27"/>
      <c r="AJ32" s="27"/>
      <c r="AK32" s="27"/>
    </row>
    <row r="33" spans="1:37" ht="15.6" x14ac:dyDescent="0.3">
      <c r="A33" s="25">
        <v>2</v>
      </c>
      <c r="B33" s="30" t="s">
        <v>56</v>
      </c>
      <c r="C33" s="36" t="s">
        <v>60</v>
      </c>
      <c r="D33" s="27">
        <v>25</v>
      </c>
      <c r="E33" s="27">
        <v>13</v>
      </c>
      <c r="F33" s="27">
        <v>7</v>
      </c>
      <c r="G33" s="27">
        <v>5</v>
      </c>
      <c r="H33" s="27">
        <v>11</v>
      </c>
      <c r="I33" s="27">
        <v>11</v>
      </c>
      <c r="J33" s="27">
        <v>3</v>
      </c>
      <c r="K33" s="27">
        <v>12</v>
      </c>
      <c r="L33" s="27">
        <v>10</v>
      </c>
      <c r="M33" s="27">
        <v>3</v>
      </c>
      <c r="N33" s="27">
        <v>13</v>
      </c>
      <c r="O33" s="27">
        <v>7</v>
      </c>
      <c r="P33" s="27">
        <v>7</v>
      </c>
      <c r="Q33" s="27">
        <v>13</v>
      </c>
      <c r="R33" s="27">
        <v>7</v>
      </c>
      <c r="S33" s="27">
        <v>5</v>
      </c>
      <c r="T33" s="27">
        <v>12</v>
      </c>
      <c r="U33" s="27">
        <v>10</v>
      </c>
      <c r="V33" s="27">
        <v>3</v>
      </c>
      <c r="W33" s="27">
        <v>13</v>
      </c>
      <c r="X33" s="27">
        <v>7</v>
      </c>
      <c r="Y33" s="27">
        <v>5</v>
      </c>
      <c r="Z33" s="27">
        <v>12</v>
      </c>
      <c r="AA33" s="27">
        <v>10</v>
      </c>
      <c r="AB33" s="27">
        <v>3</v>
      </c>
      <c r="AC33" s="27">
        <v>13</v>
      </c>
      <c r="AD33" s="27">
        <v>7</v>
      </c>
      <c r="AE33" s="27">
        <v>5</v>
      </c>
      <c r="AF33" s="27">
        <v>12</v>
      </c>
      <c r="AG33" s="27">
        <v>10</v>
      </c>
      <c r="AH33" s="27">
        <v>3</v>
      </c>
      <c r="AI33" s="27">
        <v>13</v>
      </c>
      <c r="AJ33" s="27">
        <v>7</v>
      </c>
      <c r="AK33" s="27">
        <v>5</v>
      </c>
    </row>
    <row r="34" spans="1:37" ht="31.2" x14ac:dyDescent="0.3">
      <c r="A34" s="25"/>
      <c r="B34" s="21"/>
      <c r="C34" s="36" t="s">
        <v>61</v>
      </c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27"/>
      <c r="AJ34" s="27"/>
      <c r="AK34" s="27"/>
    </row>
    <row r="35" spans="1:37" ht="15.6" x14ac:dyDescent="0.3">
      <c r="A35" s="25">
        <v>3</v>
      </c>
      <c r="B35" s="21" t="s">
        <v>57</v>
      </c>
      <c r="C35" s="36" t="s">
        <v>62</v>
      </c>
      <c r="D35" s="27">
        <v>25</v>
      </c>
      <c r="E35" s="27">
        <v>21</v>
      </c>
      <c r="F35" s="27">
        <v>4</v>
      </c>
      <c r="G35" s="27">
        <v>0</v>
      </c>
      <c r="H35" s="27">
        <v>23</v>
      </c>
      <c r="I35" s="27">
        <v>2</v>
      </c>
      <c r="J35" s="27">
        <v>0</v>
      </c>
      <c r="K35" s="27">
        <v>23</v>
      </c>
      <c r="L35" s="27">
        <v>2</v>
      </c>
      <c r="M35" s="27">
        <v>0</v>
      </c>
      <c r="N35" s="27">
        <v>22</v>
      </c>
      <c r="O35" s="27">
        <v>3</v>
      </c>
      <c r="P35" s="27">
        <v>0</v>
      </c>
      <c r="Q35" s="27">
        <v>23</v>
      </c>
      <c r="R35" s="27">
        <v>2</v>
      </c>
      <c r="S35" s="27">
        <v>0</v>
      </c>
      <c r="T35" s="27">
        <v>24</v>
      </c>
      <c r="U35" s="27">
        <v>1</v>
      </c>
      <c r="V35" s="27">
        <v>0</v>
      </c>
      <c r="W35" s="27">
        <v>23</v>
      </c>
      <c r="X35" s="27">
        <v>2</v>
      </c>
      <c r="Y35" s="27">
        <v>0</v>
      </c>
      <c r="Z35" s="27">
        <v>23</v>
      </c>
      <c r="AA35" s="27">
        <v>2</v>
      </c>
      <c r="AB35" s="27">
        <v>0</v>
      </c>
      <c r="AC35" s="27">
        <v>23</v>
      </c>
      <c r="AD35" s="27">
        <v>2</v>
      </c>
      <c r="AE35" s="27">
        <v>0</v>
      </c>
      <c r="AF35" s="27">
        <v>23</v>
      </c>
      <c r="AG35" s="27">
        <v>2</v>
      </c>
      <c r="AH35" s="27">
        <v>0</v>
      </c>
      <c r="AI35" s="27">
        <v>23</v>
      </c>
      <c r="AJ35" s="27">
        <v>2</v>
      </c>
      <c r="AK35" s="27">
        <v>0</v>
      </c>
    </row>
    <row r="36" spans="1:37" ht="15.6" x14ac:dyDescent="0.3">
      <c r="A36" s="25"/>
      <c r="B36" s="21"/>
      <c r="C36" s="21" t="s">
        <v>63</v>
      </c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27"/>
      <c r="AI36" s="27"/>
      <c r="AJ36" s="27"/>
      <c r="AK36" s="27"/>
    </row>
    <row r="37" spans="1:37" ht="15.6" x14ac:dyDescent="0.3">
      <c r="A37" s="25"/>
      <c r="B37" s="21"/>
      <c r="C37" s="21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27"/>
      <c r="AI37" s="27"/>
      <c r="AJ37" s="27"/>
      <c r="AK37" s="27"/>
    </row>
    <row r="38" spans="1:37" ht="15.6" x14ac:dyDescent="0.3">
      <c r="A38" s="39" t="s">
        <v>32</v>
      </c>
      <c r="B38" s="40"/>
      <c r="C38" s="41"/>
      <c r="D38" s="28">
        <f>D31+D33+D35</f>
        <v>75</v>
      </c>
      <c r="E38" s="28">
        <f t="shared" ref="E38:AK38" si="2">E31+E33+E35</f>
        <v>41</v>
      </c>
      <c r="F38" s="28">
        <f t="shared" si="2"/>
        <v>24</v>
      </c>
      <c r="G38" s="28">
        <f t="shared" si="2"/>
        <v>10</v>
      </c>
      <c r="H38" s="28">
        <f t="shared" si="2"/>
        <v>42</v>
      </c>
      <c r="I38" s="28">
        <f t="shared" si="2"/>
        <v>26</v>
      </c>
      <c r="J38" s="28">
        <f t="shared" si="2"/>
        <v>7</v>
      </c>
      <c r="K38" s="28">
        <f t="shared" si="2"/>
        <v>43</v>
      </c>
      <c r="L38" s="28">
        <f t="shared" si="2"/>
        <v>21</v>
      </c>
      <c r="M38" s="28">
        <f t="shared" si="2"/>
        <v>11</v>
      </c>
      <c r="N38" s="28">
        <f t="shared" si="2"/>
        <v>44</v>
      </c>
      <c r="O38" s="28">
        <f t="shared" si="2"/>
        <v>23</v>
      </c>
      <c r="P38" s="28">
        <f t="shared" si="2"/>
        <v>10</v>
      </c>
      <c r="Q38" s="28">
        <f t="shared" si="2"/>
        <v>42</v>
      </c>
      <c r="R38" s="28">
        <f t="shared" si="2"/>
        <v>23</v>
      </c>
      <c r="S38" s="28">
        <f t="shared" si="2"/>
        <v>10</v>
      </c>
      <c r="T38" s="28">
        <f t="shared" si="2"/>
        <v>44</v>
      </c>
      <c r="U38" s="28">
        <f t="shared" si="2"/>
        <v>20</v>
      </c>
      <c r="V38" s="28">
        <f t="shared" si="2"/>
        <v>11</v>
      </c>
      <c r="W38" s="28">
        <f t="shared" si="2"/>
        <v>45</v>
      </c>
      <c r="X38" s="28">
        <f t="shared" si="2"/>
        <v>18</v>
      </c>
      <c r="Y38" s="28">
        <f t="shared" si="2"/>
        <v>12</v>
      </c>
      <c r="Z38" s="28">
        <f t="shared" si="2"/>
        <v>44</v>
      </c>
      <c r="AA38" s="28">
        <f t="shared" si="2"/>
        <v>24</v>
      </c>
      <c r="AB38" s="28">
        <f t="shared" si="2"/>
        <v>7</v>
      </c>
      <c r="AC38" s="28">
        <f t="shared" si="2"/>
        <v>45</v>
      </c>
      <c r="AD38" s="28">
        <f t="shared" si="2"/>
        <v>19</v>
      </c>
      <c r="AE38" s="28">
        <f t="shared" si="2"/>
        <v>11</v>
      </c>
      <c r="AF38" s="28">
        <f t="shared" si="2"/>
        <v>50</v>
      </c>
      <c r="AG38" s="28">
        <f t="shared" si="2"/>
        <v>18</v>
      </c>
      <c r="AH38" s="28">
        <f t="shared" si="2"/>
        <v>7</v>
      </c>
      <c r="AI38" s="28">
        <f t="shared" si="2"/>
        <v>50</v>
      </c>
      <c r="AJ38" s="28">
        <f t="shared" si="2"/>
        <v>18</v>
      </c>
      <c r="AK38" s="28">
        <f t="shared" si="2"/>
        <v>7</v>
      </c>
    </row>
    <row r="39" spans="1:37" ht="15.6" x14ac:dyDescent="0.3">
      <c r="A39" s="42" t="s">
        <v>33</v>
      </c>
      <c r="B39" s="43"/>
      <c r="C39" s="43"/>
      <c r="D39" s="32">
        <v>100</v>
      </c>
      <c r="E39" s="34">
        <f>E38*100/75</f>
        <v>54.666666666666664</v>
      </c>
      <c r="F39" s="34">
        <f t="shared" ref="F39:AK39" si="3">F38*100/75</f>
        <v>32</v>
      </c>
      <c r="G39" s="34">
        <f t="shared" si="3"/>
        <v>13.333333333333334</v>
      </c>
      <c r="H39" s="34">
        <f t="shared" si="3"/>
        <v>56</v>
      </c>
      <c r="I39" s="34">
        <f t="shared" si="3"/>
        <v>34.666666666666664</v>
      </c>
      <c r="J39" s="34">
        <f t="shared" si="3"/>
        <v>9.3333333333333339</v>
      </c>
      <c r="K39" s="34">
        <f t="shared" si="3"/>
        <v>57.333333333333336</v>
      </c>
      <c r="L39" s="34">
        <f t="shared" si="3"/>
        <v>28</v>
      </c>
      <c r="M39" s="34">
        <f t="shared" si="3"/>
        <v>14.666666666666666</v>
      </c>
      <c r="N39" s="34">
        <f t="shared" si="3"/>
        <v>58.666666666666664</v>
      </c>
      <c r="O39" s="34">
        <f t="shared" si="3"/>
        <v>30.666666666666668</v>
      </c>
      <c r="P39" s="34">
        <f t="shared" si="3"/>
        <v>13.333333333333334</v>
      </c>
      <c r="Q39" s="34">
        <f t="shared" si="3"/>
        <v>56</v>
      </c>
      <c r="R39" s="34">
        <f t="shared" si="3"/>
        <v>30.666666666666668</v>
      </c>
      <c r="S39" s="34">
        <f t="shared" si="3"/>
        <v>13.333333333333334</v>
      </c>
      <c r="T39" s="34">
        <f t="shared" si="3"/>
        <v>58.666666666666664</v>
      </c>
      <c r="U39" s="34">
        <f t="shared" si="3"/>
        <v>26.666666666666668</v>
      </c>
      <c r="V39" s="34">
        <f t="shared" si="3"/>
        <v>14.666666666666666</v>
      </c>
      <c r="W39" s="34">
        <f t="shared" si="3"/>
        <v>60</v>
      </c>
      <c r="X39" s="34">
        <f t="shared" si="3"/>
        <v>24</v>
      </c>
      <c r="Y39" s="34">
        <f t="shared" si="3"/>
        <v>16</v>
      </c>
      <c r="Z39" s="34">
        <f t="shared" si="3"/>
        <v>58.666666666666664</v>
      </c>
      <c r="AA39" s="34">
        <f t="shared" si="3"/>
        <v>32</v>
      </c>
      <c r="AB39" s="34">
        <f t="shared" si="3"/>
        <v>9.3333333333333339</v>
      </c>
      <c r="AC39" s="34">
        <f t="shared" si="3"/>
        <v>60</v>
      </c>
      <c r="AD39" s="34">
        <f t="shared" si="3"/>
        <v>25.333333333333332</v>
      </c>
      <c r="AE39" s="34">
        <f t="shared" si="3"/>
        <v>14.666666666666666</v>
      </c>
      <c r="AF39" s="34">
        <f t="shared" si="3"/>
        <v>66.666666666666671</v>
      </c>
      <c r="AG39" s="34">
        <f t="shared" si="3"/>
        <v>24</v>
      </c>
      <c r="AH39" s="34">
        <f t="shared" si="3"/>
        <v>9.3333333333333339</v>
      </c>
      <c r="AI39" s="34">
        <f t="shared" si="3"/>
        <v>66.666666666666671</v>
      </c>
      <c r="AJ39" s="34">
        <f t="shared" si="3"/>
        <v>24</v>
      </c>
      <c r="AK39" s="34">
        <f t="shared" si="3"/>
        <v>9.3333333333333339</v>
      </c>
    </row>
    <row r="42" spans="1:37" ht="15.6" x14ac:dyDescent="0.3">
      <c r="A42" s="20"/>
      <c r="H42" s="26"/>
      <c r="I42" s="26"/>
      <c r="J42" s="26"/>
      <c r="K42" s="26"/>
      <c r="L42" s="26"/>
      <c r="M42" s="26"/>
      <c r="N42" s="22"/>
      <c r="O42" s="59" t="s">
        <v>91</v>
      </c>
      <c r="P42" s="59"/>
      <c r="Q42" s="59"/>
      <c r="R42" s="59"/>
      <c r="S42" s="59"/>
      <c r="T42" s="59"/>
      <c r="U42" s="59"/>
      <c r="V42" s="59"/>
      <c r="W42" s="59"/>
      <c r="X42" s="59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58" t="s">
        <v>2</v>
      </c>
      <c r="AK42" s="58"/>
    </row>
    <row r="43" spans="1:37" ht="15.6" x14ac:dyDescent="0.3">
      <c r="A43" s="23"/>
      <c r="B43" s="59" t="s">
        <v>90</v>
      </c>
      <c r="C43" s="59"/>
      <c r="D43" s="59"/>
      <c r="E43" s="59"/>
      <c r="F43" s="59"/>
      <c r="G43" s="23"/>
      <c r="H43" s="23"/>
      <c r="I43" s="23"/>
      <c r="J43" s="23"/>
      <c r="K43" s="23"/>
      <c r="L43" s="23"/>
      <c r="M43" s="23"/>
      <c r="N43" s="23"/>
      <c r="O43" s="61" t="s">
        <v>48</v>
      </c>
      <c r="P43" s="61"/>
      <c r="Q43" s="61"/>
      <c r="R43" s="61"/>
      <c r="S43" s="61"/>
      <c r="T43" s="61"/>
      <c r="U43" s="6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31"/>
      <c r="AH43" s="23"/>
      <c r="AI43" s="23"/>
      <c r="AJ43" s="23"/>
      <c r="AK43" s="23"/>
    </row>
    <row r="44" spans="1:37" ht="15.6" x14ac:dyDescent="0.3">
      <c r="A44" s="23"/>
      <c r="B44" s="57"/>
      <c r="C44" s="57"/>
      <c r="D44" s="57"/>
      <c r="E44" s="57"/>
      <c r="F44" s="57"/>
      <c r="G44" s="57"/>
      <c r="H44" s="23"/>
      <c r="I44" s="23"/>
      <c r="J44" s="23"/>
      <c r="K44" s="23"/>
      <c r="L44" s="23"/>
      <c r="M44" s="23"/>
      <c r="N44" s="23"/>
      <c r="Y44" s="29"/>
      <c r="Z44" s="29"/>
      <c r="AA44" s="29"/>
      <c r="AB44" s="29"/>
      <c r="AC44" s="29"/>
      <c r="AD44" s="29"/>
      <c r="AE44" s="29"/>
      <c r="AF44" s="29"/>
      <c r="AG44" s="29"/>
      <c r="AH44" s="23"/>
      <c r="AI44" s="23"/>
      <c r="AJ44" s="23"/>
      <c r="AK44" s="23"/>
    </row>
    <row r="45" spans="1:37" ht="15.6" x14ac:dyDescent="0.3">
      <c r="A45" s="23"/>
      <c r="B45" s="23"/>
      <c r="C45" s="23" t="s">
        <v>85</v>
      </c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60" t="s">
        <v>88</v>
      </c>
      <c r="P45" s="60"/>
      <c r="Q45" s="60"/>
      <c r="R45" s="60"/>
      <c r="S45" s="60"/>
      <c r="T45" s="60"/>
      <c r="U45" s="60"/>
      <c r="V45" s="60"/>
      <c r="W45" s="60"/>
      <c r="X45" s="60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</row>
    <row r="46" spans="1:37" ht="15.6" x14ac:dyDescent="0.3">
      <c r="A46" s="23"/>
      <c r="B46" s="24"/>
      <c r="C46" s="24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</row>
    <row r="47" spans="1:37" ht="15.6" x14ac:dyDescent="0.3">
      <c r="A47" s="44" t="s">
        <v>3</v>
      </c>
      <c r="B47" s="49" t="s">
        <v>4</v>
      </c>
      <c r="C47" s="49" t="s">
        <v>5</v>
      </c>
      <c r="D47" s="49" t="s">
        <v>6</v>
      </c>
      <c r="E47" s="49" t="s">
        <v>7</v>
      </c>
      <c r="F47" s="49"/>
      <c r="G47" s="49"/>
      <c r="H47" s="50" t="s">
        <v>8</v>
      </c>
      <c r="I47" s="51"/>
      <c r="J47" s="51"/>
      <c r="K47" s="51"/>
      <c r="L47" s="51"/>
      <c r="M47" s="51"/>
      <c r="N47" s="51"/>
      <c r="O47" s="51"/>
      <c r="P47" s="52"/>
      <c r="Q47" s="49" t="s">
        <v>9</v>
      </c>
      <c r="R47" s="49"/>
      <c r="S47" s="49"/>
      <c r="T47" s="50" t="s">
        <v>10</v>
      </c>
      <c r="U47" s="51"/>
      <c r="V47" s="51"/>
      <c r="W47" s="51"/>
      <c r="X47" s="51"/>
      <c r="Y47" s="51"/>
      <c r="Z47" s="51"/>
      <c r="AA47" s="51"/>
      <c r="AB47" s="51"/>
      <c r="AC47" s="51"/>
      <c r="AD47" s="51"/>
      <c r="AE47" s="51"/>
      <c r="AF47" s="51"/>
      <c r="AG47" s="51"/>
      <c r="AH47" s="52"/>
      <c r="AI47" s="49" t="s">
        <v>11</v>
      </c>
      <c r="AJ47" s="49"/>
      <c r="AK47" s="49"/>
    </row>
    <row r="48" spans="1:37" ht="31.2" x14ac:dyDescent="0.3">
      <c r="A48" s="44"/>
      <c r="B48" s="49"/>
      <c r="C48" s="49"/>
      <c r="D48" s="49"/>
      <c r="E48" s="47" t="s">
        <v>12</v>
      </c>
      <c r="F48" s="47" t="s">
        <v>13</v>
      </c>
      <c r="G48" s="47" t="s">
        <v>14</v>
      </c>
      <c r="H48" s="50" t="s">
        <v>15</v>
      </c>
      <c r="I48" s="51"/>
      <c r="J48" s="52"/>
      <c r="K48" s="1" t="s">
        <v>17</v>
      </c>
      <c r="L48" s="1" t="s">
        <v>64</v>
      </c>
      <c r="M48" s="1"/>
      <c r="N48" s="50" t="s">
        <v>16</v>
      </c>
      <c r="O48" s="51"/>
      <c r="P48" s="52"/>
      <c r="Q48" s="47" t="s">
        <v>12</v>
      </c>
      <c r="R48" s="47" t="s">
        <v>13</v>
      </c>
      <c r="S48" s="47" t="s">
        <v>14</v>
      </c>
      <c r="T48" s="50" t="s">
        <v>18</v>
      </c>
      <c r="U48" s="51"/>
      <c r="V48" s="52"/>
      <c r="W48" s="50" t="s">
        <v>19</v>
      </c>
      <c r="X48" s="51"/>
      <c r="Y48" s="52"/>
      <c r="Z48" s="50" t="s">
        <v>20</v>
      </c>
      <c r="AA48" s="51"/>
      <c r="AB48" s="52"/>
      <c r="AC48" s="50" t="s">
        <v>21</v>
      </c>
      <c r="AD48" s="51"/>
      <c r="AE48" s="52"/>
      <c r="AF48" s="50" t="s">
        <v>22</v>
      </c>
      <c r="AG48" s="51"/>
      <c r="AH48" s="52"/>
      <c r="AI48" s="47" t="s">
        <v>12</v>
      </c>
      <c r="AJ48" s="47" t="s">
        <v>13</v>
      </c>
      <c r="AK48" s="47" t="s">
        <v>14</v>
      </c>
    </row>
    <row r="49" spans="1:37" ht="78" x14ac:dyDescent="0.3">
      <c r="A49" s="44"/>
      <c r="B49" s="49"/>
      <c r="C49" s="49"/>
      <c r="D49" s="49"/>
      <c r="E49" s="48"/>
      <c r="F49" s="48"/>
      <c r="G49" s="48"/>
      <c r="H49" s="21" t="s">
        <v>12</v>
      </c>
      <c r="I49" s="21" t="s">
        <v>13</v>
      </c>
      <c r="J49" s="21" t="s">
        <v>14</v>
      </c>
      <c r="K49" s="21" t="s">
        <v>12</v>
      </c>
      <c r="L49" s="21" t="s">
        <v>13</v>
      </c>
      <c r="M49" s="21" t="s">
        <v>14</v>
      </c>
      <c r="N49" s="21" t="s">
        <v>12</v>
      </c>
      <c r="O49" s="21" t="s">
        <v>13</v>
      </c>
      <c r="P49" s="21" t="s">
        <v>14</v>
      </c>
      <c r="Q49" s="48"/>
      <c r="R49" s="48"/>
      <c r="S49" s="48"/>
      <c r="T49" s="33" t="s">
        <v>12</v>
      </c>
      <c r="U49" s="33" t="s">
        <v>13</v>
      </c>
      <c r="V49" s="33" t="s">
        <v>14</v>
      </c>
      <c r="W49" s="33" t="s">
        <v>12</v>
      </c>
      <c r="X49" s="33" t="s">
        <v>13</v>
      </c>
      <c r="Y49" s="33" t="s">
        <v>14</v>
      </c>
      <c r="Z49" s="33" t="s">
        <v>12</v>
      </c>
      <c r="AA49" s="33" t="s">
        <v>13</v>
      </c>
      <c r="AB49" s="33" t="s">
        <v>14</v>
      </c>
      <c r="AC49" s="21" t="s">
        <v>12</v>
      </c>
      <c r="AD49" s="21" t="s">
        <v>13</v>
      </c>
      <c r="AE49" s="21" t="s">
        <v>14</v>
      </c>
      <c r="AF49" s="21" t="s">
        <v>12</v>
      </c>
      <c r="AG49" s="21" t="s">
        <v>13</v>
      </c>
      <c r="AH49" s="21" t="s">
        <v>14</v>
      </c>
      <c r="AI49" s="48"/>
      <c r="AJ49" s="48"/>
      <c r="AK49" s="48"/>
    </row>
    <row r="50" spans="1:37" ht="15.6" x14ac:dyDescent="0.3">
      <c r="A50" s="25">
        <v>1</v>
      </c>
      <c r="B50" s="30" t="s">
        <v>55</v>
      </c>
      <c r="C50" s="35" t="s">
        <v>58</v>
      </c>
      <c r="D50" s="27">
        <v>25</v>
      </c>
      <c r="E50" s="27">
        <v>23</v>
      </c>
      <c r="F50" s="27">
        <v>2</v>
      </c>
      <c r="G50" s="27">
        <v>0</v>
      </c>
      <c r="H50" s="27">
        <v>21</v>
      </c>
      <c r="I50" s="27">
        <v>4</v>
      </c>
      <c r="J50" s="27">
        <v>0</v>
      </c>
      <c r="K50" s="27">
        <v>23</v>
      </c>
      <c r="L50" s="27">
        <v>2</v>
      </c>
      <c r="M50" s="27">
        <v>0</v>
      </c>
      <c r="N50" s="27">
        <v>19</v>
      </c>
      <c r="O50" s="27">
        <v>6</v>
      </c>
      <c r="P50" s="27">
        <v>0</v>
      </c>
      <c r="Q50" s="27">
        <v>23</v>
      </c>
      <c r="R50" s="27">
        <v>2</v>
      </c>
      <c r="S50" s="27">
        <v>0</v>
      </c>
      <c r="T50" s="27">
        <v>19</v>
      </c>
      <c r="U50" s="27">
        <v>6</v>
      </c>
      <c r="V50" s="27">
        <v>0</v>
      </c>
      <c r="W50" s="27">
        <v>23</v>
      </c>
      <c r="X50" s="27">
        <v>2</v>
      </c>
      <c r="Y50" s="27">
        <v>0</v>
      </c>
      <c r="Z50" s="27">
        <v>23</v>
      </c>
      <c r="AA50" s="27">
        <v>2</v>
      </c>
      <c r="AB50" s="27">
        <v>0</v>
      </c>
      <c r="AC50" s="27">
        <v>23</v>
      </c>
      <c r="AD50" s="27">
        <v>2</v>
      </c>
      <c r="AE50" s="27">
        <v>0</v>
      </c>
      <c r="AF50" s="27">
        <v>23</v>
      </c>
      <c r="AG50" s="27">
        <v>2</v>
      </c>
      <c r="AH50" s="27">
        <v>0</v>
      </c>
      <c r="AI50" s="27">
        <v>23</v>
      </c>
      <c r="AJ50" s="27">
        <v>2</v>
      </c>
      <c r="AK50" s="27">
        <v>0</v>
      </c>
    </row>
    <row r="51" spans="1:37" ht="15.6" x14ac:dyDescent="0.3">
      <c r="A51" s="25"/>
      <c r="B51" s="30"/>
      <c r="C51" s="35" t="s">
        <v>59</v>
      </c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  <c r="AC51" s="27"/>
      <c r="AD51" s="27"/>
      <c r="AE51" s="27"/>
      <c r="AF51" s="27"/>
      <c r="AG51" s="27"/>
      <c r="AH51" s="27"/>
      <c r="AI51" s="27"/>
      <c r="AJ51" s="27"/>
      <c r="AK51" s="27"/>
    </row>
    <row r="52" spans="1:37" ht="15.6" x14ac:dyDescent="0.3">
      <c r="A52" s="25">
        <v>2</v>
      </c>
      <c r="B52" s="30" t="s">
        <v>56</v>
      </c>
      <c r="C52" s="36" t="s">
        <v>60</v>
      </c>
      <c r="D52" s="27">
        <v>25</v>
      </c>
      <c r="E52" s="27">
        <v>22</v>
      </c>
      <c r="F52" s="27">
        <v>3</v>
      </c>
      <c r="G52" s="27">
        <v>0</v>
      </c>
      <c r="H52" s="27">
        <v>22</v>
      </c>
      <c r="I52" s="27">
        <v>3</v>
      </c>
      <c r="J52" s="27">
        <v>0</v>
      </c>
      <c r="K52" s="27">
        <v>22</v>
      </c>
      <c r="L52" s="27">
        <v>3</v>
      </c>
      <c r="M52" s="27">
        <v>0</v>
      </c>
      <c r="N52" s="27">
        <v>20</v>
      </c>
      <c r="O52" s="27">
        <v>5</v>
      </c>
      <c r="P52" s="27">
        <v>0</v>
      </c>
      <c r="Q52" s="27">
        <v>24</v>
      </c>
      <c r="R52" s="27">
        <v>1</v>
      </c>
      <c r="S52" s="27">
        <v>0</v>
      </c>
      <c r="T52" s="27">
        <v>24</v>
      </c>
      <c r="U52" s="27">
        <v>1</v>
      </c>
      <c r="V52" s="27">
        <v>0</v>
      </c>
      <c r="W52" s="27">
        <v>22</v>
      </c>
      <c r="X52" s="27">
        <v>3</v>
      </c>
      <c r="Y52" s="27">
        <v>0</v>
      </c>
      <c r="Z52" s="27">
        <v>22</v>
      </c>
      <c r="AA52" s="27">
        <v>3</v>
      </c>
      <c r="AB52" s="27">
        <v>0</v>
      </c>
      <c r="AC52" s="27">
        <v>22</v>
      </c>
      <c r="AD52" s="27">
        <v>3</v>
      </c>
      <c r="AE52" s="27">
        <v>0</v>
      </c>
      <c r="AF52" s="27">
        <v>20</v>
      </c>
      <c r="AG52" s="27">
        <v>5</v>
      </c>
      <c r="AH52" s="27">
        <v>0</v>
      </c>
      <c r="AI52" s="27">
        <v>22</v>
      </c>
      <c r="AJ52" s="27">
        <v>3</v>
      </c>
      <c r="AK52" s="27">
        <v>0</v>
      </c>
    </row>
    <row r="53" spans="1:37" ht="31.2" x14ac:dyDescent="0.3">
      <c r="A53" s="25"/>
      <c r="B53" s="21"/>
      <c r="C53" s="36" t="s">
        <v>61</v>
      </c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  <c r="AD53" s="27"/>
      <c r="AE53" s="27"/>
      <c r="AF53" s="27"/>
      <c r="AG53" s="27"/>
      <c r="AH53" s="27"/>
      <c r="AI53" s="27"/>
      <c r="AJ53" s="27"/>
      <c r="AK53" s="27"/>
    </row>
    <row r="54" spans="1:37" ht="15.6" x14ac:dyDescent="0.3">
      <c r="A54" s="25">
        <v>3</v>
      </c>
      <c r="B54" s="21" t="s">
        <v>57</v>
      </c>
      <c r="C54" s="36" t="s">
        <v>62</v>
      </c>
      <c r="D54" s="27">
        <v>25</v>
      </c>
      <c r="E54" s="27">
        <v>20</v>
      </c>
      <c r="F54" s="27">
        <v>5</v>
      </c>
      <c r="G54" s="27">
        <v>0</v>
      </c>
      <c r="H54" s="27">
        <v>18</v>
      </c>
      <c r="I54" s="27">
        <v>7</v>
      </c>
      <c r="J54" s="27">
        <v>0</v>
      </c>
      <c r="K54" s="27">
        <v>15</v>
      </c>
      <c r="L54" s="27">
        <v>10</v>
      </c>
      <c r="M54" s="27">
        <v>0</v>
      </c>
      <c r="N54" s="27">
        <v>18</v>
      </c>
      <c r="O54" s="27">
        <v>7</v>
      </c>
      <c r="P54" s="27">
        <v>0</v>
      </c>
      <c r="Q54" s="27">
        <v>18</v>
      </c>
      <c r="R54" s="27">
        <v>7</v>
      </c>
      <c r="S54" s="27">
        <v>0</v>
      </c>
      <c r="T54" s="27">
        <v>19</v>
      </c>
      <c r="U54" s="27">
        <v>6</v>
      </c>
      <c r="V54" s="27">
        <v>0</v>
      </c>
      <c r="W54" s="27">
        <v>17</v>
      </c>
      <c r="X54" s="27">
        <v>8</v>
      </c>
      <c r="Y54" s="27">
        <v>0</v>
      </c>
      <c r="Z54" s="27">
        <v>18</v>
      </c>
      <c r="AA54" s="27">
        <v>7</v>
      </c>
      <c r="AB54" s="27">
        <v>0</v>
      </c>
      <c r="AC54" s="27">
        <v>16</v>
      </c>
      <c r="AD54" s="27">
        <v>7</v>
      </c>
      <c r="AE54" s="27">
        <v>0</v>
      </c>
      <c r="AF54" s="27">
        <v>18</v>
      </c>
      <c r="AG54" s="27">
        <v>7</v>
      </c>
      <c r="AH54" s="27">
        <v>0</v>
      </c>
      <c r="AI54" s="27">
        <v>20</v>
      </c>
      <c r="AJ54" s="27">
        <v>5</v>
      </c>
      <c r="AK54" s="27">
        <v>0</v>
      </c>
    </row>
    <row r="55" spans="1:37" ht="15.6" x14ac:dyDescent="0.3">
      <c r="A55" s="25"/>
      <c r="B55" s="21"/>
      <c r="C55" s="21" t="s">
        <v>63</v>
      </c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27"/>
      <c r="AC55" s="27"/>
      <c r="AD55" s="27"/>
      <c r="AE55" s="27"/>
      <c r="AF55" s="27"/>
      <c r="AG55" s="27"/>
      <c r="AH55" s="27"/>
      <c r="AI55" s="27"/>
      <c r="AJ55" s="27"/>
      <c r="AK55" s="27"/>
    </row>
    <row r="56" spans="1:37" ht="15.6" x14ac:dyDescent="0.3">
      <c r="A56" s="25"/>
      <c r="B56" s="21"/>
      <c r="C56" s="21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27"/>
      <c r="AC56" s="27"/>
      <c r="AD56" s="27"/>
      <c r="AE56" s="27"/>
      <c r="AF56" s="27"/>
      <c r="AG56" s="27"/>
      <c r="AH56" s="27"/>
      <c r="AI56" s="27"/>
      <c r="AJ56" s="27"/>
      <c r="AK56" s="27"/>
    </row>
    <row r="57" spans="1:37" ht="15.6" x14ac:dyDescent="0.3">
      <c r="A57" s="39" t="s">
        <v>32</v>
      </c>
      <c r="B57" s="40"/>
      <c r="C57" s="41"/>
      <c r="D57" s="28">
        <f>D50+D52+D54</f>
        <v>75</v>
      </c>
      <c r="E57" s="28">
        <f t="shared" ref="E57:AK57" si="4">E50+E52+E54</f>
        <v>65</v>
      </c>
      <c r="F57" s="28">
        <f t="shared" si="4"/>
        <v>10</v>
      </c>
      <c r="G57" s="28">
        <f t="shared" si="4"/>
        <v>0</v>
      </c>
      <c r="H57" s="28">
        <f t="shared" si="4"/>
        <v>61</v>
      </c>
      <c r="I57" s="28">
        <f t="shared" si="4"/>
        <v>14</v>
      </c>
      <c r="J57" s="28">
        <f t="shared" si="4"/>
        <v>0</v>
      </c>
      <c r="K57" s="28">
        <f t="shared" si="4"/>
        <v>60</v>
      </c>
      <c r="L57" s="28">
        <f t="shared" si="4"/>
        <v>15</v>
      </c>
      <c r="M57" s="28">
        <f t="shared" si="4"/>
        <v>0</v>
      </c>
      <c r="N57" s="28">
        <f t="shared" si="4"/>
        <v>57</v>
      </c>
      <c r="O57" s="28">
        <f t="shared" si="4"/>
        <v>18</v>
      </c>
      <c r="P57" s="28">
        <f t="shared" si="4"/>
        <v>0</v>
      </c>
      <c r="Q57" s="28">
        <f t="shared" si="4"/>
        <v>65</v>
      </c>
      <c r="R57" s="28">
        <f t="shared" si="4"/>
        <v>10</v>
      </c>
      <c r="S57" s="28">
        <f t="shared" si="4"/>
        <v>0</v>
      </c>
      <c r="T57" s="28">
        <f t="shared" si="4"/>
        <v>62</v>
      </c>
      <c r="U57" s="28">
        <f t="shared" si="4"/>
        <v>13</v>
      </c>
      <c r="V57" s="28">
        <f t="shared" si="4"/>
        <v>0</v>
      </c>
      <c r="W57" s="28">
        <f t="shared" si="4"/>
        <v>62</v>
      </c>
      <c r="X57" s="28">
        <f t="shared" si="4"/>
        <v>13</v>
      </c>
      <c r="Y57" s="28">
        <f t="shared" si="4"/>
        <v>0</v>
      </c>
      <c r="Z57" s="28">
        <f t="shared" si="4"/>
        <v>63</v>
      </c>
      <c r="AA57" s="28">
        <f t="shared" si="4"/>
        <v>12</v>
      </c>
      <c r="AB57" s="28">
        <f t="shared" si="4"/>
        <v>0</v>
      </c>
      <c r="AC57" s="28">
        <f t="shared" si="4"/>
        <v>61</v>
      </c>
      <c r="AD57" s="28">
        <f t="shared" si="4"/>
        <v>12</v>
      </c>
      <c r="AE57" s="28">
        <f t="shared" si="4"/>
        <v>0</v>
      </c>
      <c r="AF57" s="28">
        <f t="shared" si="4"/>
        <v>61</v>
      </c>
      <c r="AG57" s="28">
        <f t="shared" si="4"/>
        <v>14</v>
      </c>
      <c r="AH57" s="28">
        <f t="shared" si="4"/>
        <v>0</v>
      </c>
      <c r="AI57" s="28">
        <f t="shared" si="4"/>
        <v>65</v>
      </c>
      <c r="AJ57" s="28">
        <f t="shared" si="4"/>
        <v>10</v>
      </c>
      <c r="AK57" s="28">
        <f t="shared" si="4"/>
        <v>0</v>
      </c>
    </row>
    <row r="58" spans="1:37" ht="15.6" x14ac:dyDescent="0.3">
      <c r="A58" s="42" t="s">
        <v>33</v>
      </c>
      <c r="B58" s="43"/>
      <c r="C58" s="43"/>
      <c r="D58" s="32">
        <v>100</v>
      </c>
      <c r="E58" s="34">
        <f>E57*100/75</f>
        <v>86.666666666666671</v>
      </c>
      <c r="F58" s="34">
        <f t="shared" ref="F58:H58" si="5">F57*100/75</f>
        <v>13.333333333333334</v>
      </c>
      <c r="G58" s="34">
        <f t="shared" si="5"/>
        <v>0</v>
      </c>
      <c r="H58" s="34">
        <f t="shared" si="5"/>
        <v>81.333333333333329</v>
      </c>
      <c r="I58" s="34">
        <f t="shared" ref="I58" si="6">I57*100/75</f>
        <v>18.666666666666668</v>
      </c>
      <c r="J58" s="34">
        <f t="shared" ref="J58:K58" si="7">J57*100/75</f>
        <v>0</v>
      </c>
      <c r="K58" s="34">
        <f t="shared" si="7"/>
        <v>80</v>
      </c>
      <c r="L58" s="34">
        <f t="shared" ref="L58" si="8">L57*100/75</f>
        <v>20</v>
      </c>
      <c r="M58" s="34">
        <f t="shared" ref="M58:N58" si="9">M57*100/75</f>
        <v>0</v>
      </c>
      <c r="N58" s="34">
        <f t="shared" si="9"/>
        <v>76</v>
      </c>
      <c r="O58" s="34">
        <f t="shared" ref="O58" si="10">O57*100/75</f>
        <v>24</v>
      </c>
      <c r="P58" s="34">
        <f t="shared" ref="P58:Q58" si="11">P57*100/75</f>
        <v>0</v>
      </c>
      <c r="Q58" s="34">
        <f t="shared" si="11"/>
        <v>86.666666666666671</v>
      </c>
      <c r="R58" s="34">
        <f t="shared" ref="R58" si="12">R57*100/75</f>
        <v>13.333333333333334</v>
      </c>
      <c r="S58" s="34">
        <f t="shared" ref="S58:T58" si="13">S57*100/75</f>
        <v>0</v>
      </c>
      <c r="T58" s="34">
        <f t="shared" si="13"/>
        <v>82.666666666666671</v>
      </c>
      <c r="U58" s="34">
        <f t="shared" ref="U58" si="14">U57*100/75</f>
        <v>17.333333333333332</v>
      </c>
      <c r="V58" s="34">
        <f t="shared" ref="V58:W58" si="15">V57*100/75</f>
        <v>0</v>
      </c>
      <c r="W58" s="34">
        <f t="shared" si="15"/>
        <v>82.666666666666671</v>
      </c>
      <c r="X58" s="34">
        <f t="shared" ref="X58" si="16">X57*100/75</f>
        <v>17.333333333333332</v>
      </c>
      <c r="Y58" s="34">
        <f t="shared" ref="Y58:Z58" si="17">Y57*100/75</f>
        <v>0</v>
      </c>
      <c r="Z58" s="34">
        <f t="shared" si="17"/>
        <v>84</v>
      </c>
      <c r="AA58" s="34">
        <f t="shared" ref="AA58" si="18">AA57*100/75</f>
        <v>16</v>
      </c>
      <c r="AB58" s="34">
        <f t="shared" ref="AB58:AC58" si="19">AB57*100/75</f>
        <v>0</v>
      </c>
      <c r="AC58" s="34">
        <f t="shared" si="19"/>
        <v>81.333333333333329</v>
      </c>
      <c r="AD58" s="34">
        <f t="shared" ref="AD58" si="20">AD57*100/75</f>
        <v>16</v>
      </c>
      <c r="AE58" s="34">
        <f t="shared" ref="AE58:AF58" si="21">AE57*100/75</f>
        <v>0</v>
      </c>
      <c r="AF58" s="34">
        <f t="shared" si="21"/>
        <v>81.333333333333329</v>
      </c>
      <c r="AG58" s="34">
        <f t="shared" ref="AG58" si="22">AG57*100/75</f>
        <v>18.666666666666668</v>
      </c>
      <c r="AH58" s="34">
        <f t="shared" ref="AH58:AI58" si="23">AH57*100/75</f>
        <v>0</v>
      </c>
      <c r="AI58" s="34">
        <f t="shared" si="23"/>
        <v>86.666666666666671</v>
      </c>
      <c r="AJ58" s="34">
        <f t="shared" ref="AJ58" si="24">AJ57*100/75</f>
        <v>13.333333333333334</v>
      </c>
      <c r="AK58" s="34">
        <f t="shared" ref="AK58" si="25">AK57*100/75</f>
        <v>0</v>
      </c>
    </row>
  </sheetData>
  <mergeCells count="99">
    <mergeCell ref="AK48:AK49"/>
    <mergeCell ref="A57:C57"/>
    <mergeCell ref="A58:C58"/>
    <mergeCell ref="AI47:AK47"/>
    <mergeCell ref="E48:E49"/>
    <mergeCell ref="F48:F49"/>
    <mergeCell ref="G48:G49"/>
    <mergeCell ref="H48:J48"/>
    <mergeCell ref="N48:P48"/>
    <mergeCell ref="Q48:Q49"/>
    <mergeCell ref="R48:R49"/>
    <mergeCell ref="S48:S49"/>
    <mergeCell ref="T48:V48"/>
    <mergeCell ref="W48:Y48"/>
    <mergeCell ref="Z48:AB48"/>
    <mergeCell ref="AC48:AE48"/>
    <mergeCell ref="AF48:AH48"/>
    <mergeCell ref="AI48:AI49"/>
    <mergeCell ref="AJ48:AJ49"/>
    <mergeCell ref="O45:X45"/>
    <mergeCell ref="A47:A49"/>
    <mergeCell ref="B47:B49"/>
    <mergeCell ref="C47:C49"/>
    <mergeCell ref="D47:D49"/>
    <mergeCell ref="E47:G47"/>
    <mergeCell ref="H47:P47"/>
    <mergeCell ref="Q47:S47"/>
    <mergeCell ref="T47:AH47"/>
    <mergeCell ref="O42:X42"/>
    <mergeCell ref="AJ42:AK42"/>
    <mergeCell ref="B43:F43"/>
    <mergeCell ref="O43:U43"/>
    <mergeCell ref="B44:G44"/>
    <mergeCell ref="AI29:AI30"/>
    <mergeCell ref="AJ29:AJ30"/>
    <mergeCell ref="AK29:AK30"/>
    <mergeCell ref="A38:C38"/>
    <mergeCell ref="A39:C39"/>
    <mergeCell ref="T29:V29"/>
    <mergeCell ref="W29:Y29"/>
    <mergeCell ref="Z29:AB29"/>
    <mergeCell ref="AC29:AE29"/>
    <mergeCell ref="AF29:AH29"/>
    <mergeCell ref="H29:J29"/>
    <mergeCell ref="N29:P29"/>
    <mergeCell ref="Q29:Q30"/>
    <mergeCell ref="R29:R30"/>
    <mergeCell ref="S29:S30"/>
    <mergeCell ref="AJ23:AK23"/>
    <mergeCell ref="B24:F24"/>
    <mergeCell ref="O24:U24"/>
    <mergeCell ref="O26:X26"/>
    <mergeCell ref="A28:A30"/>
    <mergeCell ref="B28:B30"/>
    <mergeCell ref="C28:C30"/>
    <mergeCell ref="D28:D30"/>
    <mergeCell ref="E28:G28"/>
    <mergeCell ref="H28:P28"/>
    <mergeCell ref="Q28:S28"/>
    <mergeCell ref="T28:AH28"/>
    <mergeCell ref="AI28:AK28"/>
    <mergeCell ref="E29:E30"/>
    <mergeCell ref="F29:F30"/>
    <mergeCell ref="G29:G30"/>
    <mergeCell ref="B25:G25"/>
    <mergeCell ref="O23:X23"/>
    <mergeCell ref="O2:X2"/>
    <mergeCell ref="O3:U3"/>
    <mergeCell ref="T7:AH7"/>
    <mergeCell ref="B2:G2"/>
    <mergeCell ref="A18:C18"/>
    <mergeCell ref="B3:F3"/>
    <mergeCell ref="E7:G7"/>
    <mergeCell ref="Q7:S7"/>
    <mergeCell ref="E8:E9"/>
    <mergeCell ref="F8:F9"/>
    <mergeCell ref="G8:G9"/>
    <mergeCell ref="A17:C17"/>
    <mergeCell ref="A7:A9"/>
    <mergeCell ref="AJ2:AK2"/>
    <mergeCell ref="H8:J8"/>
    <mergeCell ref="N8:P8"/>
    <mergeCell ref="H7:P7"/>
    <mergeCell ref="AC8:AE8"/>
    <mergeCell ref="AF8:AH8"/>
    <mergeCell ref="AI8:AI9"/>
    <mergeCell ref="AJ8:AJ9"/>
    <mergeCell ref="AK8:AK9"/>
    <mergeCell ref="Q8:Q9"/>
    <mergeCell ref="R8:R9"/>
    <mergeCell ref="S8:S9"/>
    <mergeCell ref="W8:Y8"/>
    <mergeCell ref="T8:V8"/>
    <mergeCell ref="O4:X4"/>
    <mergeCell ref="AI7:AK7"/>
    <mergeCell ref="Z8:AB8"/>
    <mergeCell ref="B7:B9"/>
    <mergeCell ref="C7:C9"/>
    <mergeCell ref="D7:D9"/>
  </mergeCell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AK58"/>
  <sheetViews>
    <sheetView topLeftCell="A10" workbookViewId="0">
      <selection activeCell="O45" sqref="O45:X45"/>
    </sheetView>
  </sheetViews>
  <sheetFormatPr defaultRowHeight="14.4" x14ac:dyDescent="0.3"/>
  <cols>
    <col min="2" max="2" width="20" customWidth="1"/>
    <col min="3" max="3" width="19.5546875" customWidth="1"/>
  </cols>
  <sheetData>
    <row r="2" spans="1:37" ht="15.6" x14ac:dyDescent="0.3">
      <c r="A2" s="20"/>
      <c r="B2" s="57" t="s">
        <v>47</v>
      </c>
      <c r="C2" s="57"/>
      <c r="D2" s="57"/>
      <c r="E2" s="57"/>
      <c r="F2" s="57"/>
      <c r="G2" s="57"/>
      <c r="H2" s="26"/>
      <c r="I2" s="26"/>
      <c r="J2" s="26"/>
      <c r="K2" s="26"/>
      <c r="L2" s="26"/>
      <c r="M2" s="26"/>
      <c r="N2" s="22"/>
      <c r="O2" s="59" t="s">
        <v>78</v>
      </c>
      <c r="P2" s="59"/>
      <c r="Q2" s="59"/>
      <c r="R2" s="59"/>
      <c r="S2" s="59"/>
      <c r="T2" s="59"/>
      <c r="U2" s="59"/>
      <c r="V2" s="59"/>
      <c r="W2" s="59"/>
      <c r="X2" s="59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58" t="s">
        <v>2</v>
      </c>
      <c r="AK2" s="58"/>
    </row>
    <row r="3" spans="1:37" ht="15.6" x14ac:dyDescent="0.3">
      <c r="A3" s="23"/>
      <c r="B3" s="59" t="s">
        <v>90</v>
      </c>
      <c r="C3" s="59"/>
      <c r="D3" s="59"/>
      <c r="E3" s="59"/>
      <c r="F3" s="59"/>
      <c r="G3" s="23"/>
      <c r="H3" s="23"/>
      <c r="I3" s="23"/>
      <c r="J3" s="23"/>
      <c r="K3" s="23"/>
      <c r="L3" s="23"/>
      <c r="M3" s="23"/>
      <c r="N3" s="23"/>
      <c r="O3" s="61" t="s">
        <v>92</v>
      </c>
      <c r="P3" s="61"/>
      <c r="Q3" s="61"/>
      <c r="R3" s="61"/>
      <c r="S3" s="61"/>
      <c r="T3" s="61"/>
      <c r="U3" s="6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  <c r="AH3" s="23"/>
      <c r="AI3" s="23"/>
      <c r="AJ3" s="23"/>
      <c r="AK3" s="23"/>
    </row>
    <row r="4" spans="1:37" ht="15.6" x14ac:dyDescent="0.3">
      <c r="A4" s="23"/>
      <c r="B4" s="20"/>
      <c r="C4" s="20"/>
      <c r="D4" s="20"/>
      <c r="E4" s="20"/>
      <c r="F4" s="20"/>
      <c r="G4" s="23"/>
      <c r="H4" s="23"/>
      <c r="I4" s="23"/>
      <c r="J4" s="23"/>
      <c r="K4" s="23"/>
      <c r="L4" s="23"/>
      <c r="M4" s="23"/>
      <c r="N4" s="23"/>
      <c r="O4" s="60" t="s">
        <v>88</v>
      </c>
      <c r="P4" s="60"/>
      <c r="Q4" s="60"/>
      <c r="R4" s="60"/>
      <c r="S4" s="60"/>
      <c r="T4" s="60"/>
      <c r="U4" s="60"/>
      <c r="V4" s="60"/>
      <c r="W4" s="60"/>
      <c r="X4" s="60"/>
      <c r="Y4" s="29"/>
      <c r="Z4" s="29"/>
      <c r="AA4" s="29"/>
      <c r="AB4" s="29"/>
      <c r="AC4" s="29"/>
      <c r="AD4" s="29"/>
      <c r="AE4" s="29"/>
      <c r="AF4" s="29"/>
      <c r="AG4" s="29"/>
      <c r="AH4" s="23"/>
      <c r="AI4" s="23"/>
      <c r="AJ4" s="23"/>
      <c r="AK4" s="23"/>
    </row>
    <row r="5" spans="1:37" ht="15.6" x14ac:dyDescent="0.3">
      <c r="A5" s="23"/>
      <c r="B5" s="23"/>
      <c r="C5" s="23" t="s">
        <v>87</v>
      </c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</row>
    <row r="6" spans="1:37" ht="15.6" x14ac:dyDescent="0.3">
      <c r="A6" s="23"/>
      <c r="B6" s="24"/>
      <c r="C6" s="24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</row>
    <row r="7" spans="1:37" ht="15.6" x14ac:dyDescent="0.3">
      <c r="A7" s="44" t="s">
        <v>3</v>
      </c>
      <c r="B7" s="49" t="s">
        <v>4</v>
      </c>
      <c r="C7" s="49" t="s">
        <v>5</v>
      </c>
      <c r="D7" s="49" t="s">
        <v>6</v>
      </c>
      <c r="E7" s="49" t="s">
        <v>7</v>
      </c>
      <c r="F7" s="49"/>
      <c r="G7" s="49"/>
      <c r="H7" s="50" t="s">
        <v>8</v>
      </c>
      <c r="I7" s="51"/>
      <c r="J7" s="51"/>
      <c r="K7" s="51"/>
      <c r="L7" s="51"/>
      <c r="M7" s="51"/>
      <c r="N7" s="51"/>
      <c r="O7" s="51"/>
      <c r="P7" s="52"/>
      <c r="Q7" s="49" t="s">
        <v>9</v>
      </c>
      <c r="R7" s="49"/>
      <c r="S7" s="49"/>
      <c r="T7" s="50" t="s">
        <v>10</v>
      </c>
      <c r="U7" s="51"/>
      <c r="V7" s="51"/>
      <c r="W7" s="51"/>
      <c r="X7" s="51"/>
      <c r="Y7" s="51"/>
      <c r="Z7" s="51"/>
      <c r="AA7" s="51"/>
      <c r="AB7" s="51"/>
      <c r="AC7" s="51"/>
      <c r="AD7" s="51"/>
      <c r="AE7" s="51"/>
      <c r="AF7" s="51"/>
      <c r="AG7" s="51"/>
      <c r="AH7" s="52"/>
      <c r="AI7" s="49" t="s">
        <v>11</v>
      </c>
      <c r="AJ7" s="49"/>
      <c r="AK7" s="49"/>
    </row>
    <row r="8" spans="1:37" ht="31.2" x14ac:dyDescent="0.3">
      <c r="A8" s="44"/>
      <c r="B8" s="49"/>
      <c r="C8" s="49"/>
      <c r="D8" s="49"/>
      <c r="E8" s="47" t="s">
        <v>12</v>
      </c>
      <c r="F8" s="47" t="s">
        <v>13</v>
      </c>
      <c r="G8" s="47" t="s">
        <v>14</v>
      </c>
      <c r="H8" s="50" t="s">
        <v>15</v>
      </c>
      <c r="I8" s="51"/>
      <c r="J8" s="52"/>
      <c r="K8" s="1" t="s">
        <v>17</v>
      </c>
      <c r="L8" s="1" t="s">
        <v>64</v>
      </c>
      <c r="M8" s="1"/>
      <c r="N8" s="50" t="s">
        <v>16</v>
      </c>
      <c r="O8" s="51"/>
      <c r="P8" s="52"/>
      <c r="Q8" s="47" t="s">
        <v>12</v>
      </c>
      <c r="R8" s="47" t="s">
        <v>13</v>
      </c>
      <c r="S8" s="47" t="s">
        <v>14</v>
      </c>
      <c r="T8" s="50" t="s">
        <v>18</v>
      </c>
      <c r="U8" s="51"/>
      <c r="V8" s="52"/>
      <c r="W8" s="50" t="s">
        <v>19</v>
      </c>
      <c r="X8" s="51"/>
      <c r="Y8" s="52"/>
      <c r="Z8" s="50" t="s">
        <v>20</v>
      </c>
      <c r="AA8" s="51"/>
      <c r="AB8" s="52"/>
      <c r="AC8" s="50" t="s">
        <v>21</v>
      </c>
      <c r="AD8" s="51"/>
      <c r="AE8" s="52"/>
      <c r="AF8" s="50" t="s">
        <v>22</v>
      </c>
      <c r="AG8" s="51"/>
      <c r="AH8" s="52"/>
      <c r="AI8" s="47" t="s">
        <v>12</v>
      </c>
      <c r="AJ8" s="47" t="s">
        <v>13</v>
      </c>
      <c r="AK8" s="47" t="s">
        <v>14</v>
      </c>
    </row>
    <row r="9" spans="1:37" ht="78" x14ac:dyDescent="0.3">
      <c r="A9" s="44"/>
      <c r="B9" s="49"/>
      <c r="C9" s="49"/>
      <c r="D9" s="49"/>
      <c r="E9" s="48"/>
      <c r="F9" s="48"/>
      <c r="G9" s="48"/>
      <c r="H9" s="21" t="s">
        <v>12</v>
      </c>
      <c r="I9" s="21" t="s">
        <v>13</v>
      </c>
      <c r="J9" s="21" t="s">
        <v>14</v>
      </c>
      <c r="K9" s="21" t="s">
        <v>12</v>
      </c>
      <c r="L9" s="21" t="s">
        <v>13</v>
      </c>
      <c r="M9" s="21" t="s">
        <v>14</v>
      </c>
      <c r="N9" s="21" t="s">
        <v>12</v>
      </c>
      <c r="O9" s="21" t="s">
        <v>13</v>
      </c>
      <c r="P9" s="21" t="s">
        <v>14</v>
      </c>
      <c r="Q9" s="48"/>
      <c r="R9" s="48"/>
      <c r="S9" s="48"/>
      <c r="T9" s="33" t="s">
        <v>12</v>
      </c>
      <c r="U9" s="33" t="s">
        <v>13</v>
      </c>
      <c r="V9" s="33" t="s">
        <v>14</v>
      </c>
      <c r="W9" s="33" t="s">
        <v>12</v>
      </c>
      <c r="X9" s="33" t="s">
        <v>13</v>
      </c>
      <c r="Y9" s="33" t="s">
        <v>14</v>
      </c>
      <c r="Z9" s="33" t="s">
        <v>12</v>
      </c>
      <c r="AA9" s="33" t="s">
        <v>13</v>
      </c>
      <c r="AB9" s="33" t="s">
        <v>14</v>
      </c>
      <c r="AC9" s="21" t="s">
        <v>12</v>
      </c>
      <c r="AD9" s="21" t="s">
        <v>13</v>
      </c>
      <c r="AE9" s="21" t="s">
        <v>14</v>
      </c>
      <c r="AF9" s="21" t="s">
        <v>12</v>
      </c>
      <c r="AG9" s="21" t="s">
        <v>13</v>
      </c>
      <c r="AH9" s="21" t="s">
        <v>14</v>
      </c>
      <c r="AI9" s="48"/>
      <c r="AJ9" s="48"/>
      <c r="AK9" s="48"/>
    </row>
    <row r="10" spans="1:37" ht="15.6" x14ac:dyDescent="0.3">
      <c r="A10" s="25">
        <v>1</v>
      </c>
      <c r="B10" s="30" t="s">
        <v>70</v>
      </c>
      <c r="C10" s="35" t="s">
        <v>72</v>
      </c>
      <c r="D10" s="27">
        <v>25</v>
      </c>
      <c r="E10" s="27">
        <v>12</v>
      </c>
      <c r="F10" s="27">
        <v>13</v>
      </c>
      <c r="G10" s="27">
        <v>0</v>
      </c>
      <c r="H10" s="27">
        <v>12</v>
      </c>
      <c r="I10" s="27">
        <v>13</v>
      </c>
      <c r="J10" s="27">
        <v>0</v>
      </c>
      <c r="K10" s="27">
        <v>12</v>
      </c>
      <c r="L10" s="27">
        <v>13</v>
      </c>
      <c r="M10" s="27">
        <v>0</v>
      </c>
      <c r="N10" s="27">
        <v>12</v>
      </c>
      <c r="O10" s="27">
        <v>13</v>
      </c>
      <c r="P10" s="27">
        <v>0</v>
      </c>
      <c r="Q10" s="27">
        <v>12</v>
      </c>
      <c r="R10" s="27">
        <v>13</v>
      </c>
      <c r="S10" s="27">
        <v>0</v>
      </c>
      <c r="T10" s="27">
        <v>12</v>
      </c>
      <c r="U10" s="27">
        <v>13</v>
      </c>
      <c r="V10" s="27">
        <v>0</v>
      </c>
      <c r="W10" s="27">
        <v>12</v>
      </c>
      <c r="X10" s="27">
        <v>13</v>
      </c>
      <c r="Y10" s="27">
        <v>0</v>
      </c>
      <c r="Z10" s="27">
        <v>12</v>
      </c>
      <c r="AA10" s="27">
        <v>13</v>
      </c>
      <c r="AB10" s="27">
        <v>0</v>
      </c>
      <c r="AC10" s="27">
        <v>12</v>
      </c>
      <c r="AD10" s="27">
        <v>13</v>
      </c>
      <c r="AE10" s="27">
        <v>0</v>
      </c>
      <c r="AF10" s="27">
        <v>12</v>
      </c>
      <c r="AG10" s="27">
        <v>13</v>
      </c>
      <c r="AH10" s="27">
        <v>0</v>
      </c>
      <c r="AI10" s="27">
        <v>12</v>
      </c>
      <c r="AJ10" s="27">
        <v>13</v>
      </c>
      <c r="AK10" s="27">
        <v>0</v>
      </c>
    </row>
    <row r="11" spans="1:37" ht="15.6" x14ac:dyDescent="0.3">
      <c r="A11" s="25"/>
      <c r="B11" s="30"/>
      <c r="C11" s="35" t="s">
        <v>73</v>
      </c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  <c r="AF11" s="27"/>
      <c r="AG11" s="27"/>
      <c r="AH11" s="27"/>
      <c r="AI11" s="27"/>
      <c r="AJ11" s="27"/>
      <c r="AK11" s="27"/>
    </row>
    <row r="12" spans="1:37" ht="15.6" x14ac:dyDescent="0.3">
      <c r="A12" s="25"/>
      <c r="B12" s="30"/>
      <c r="C12" s="36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  <c r="AI12" s="27"/>
      <c r="AJ12" s="27"/>
      <c r="AK12" s="27"/>
    </row>
    <row r="13" spans="1:37" ht="15.6" x14ac:dyDescent="0.3">
      <c r="A13" s="25"/>
      <c r="B13" s="21"/>
      <c r="C13" s="36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  <c r="AF13" s="27"/>
      <c r="AG13" s="27"/>
      <c r="AH13" s="27"/>
      <c r="AI13" s="27"/>
      <c r="AJ13" s="27"/>
      <c r="AK13" s="27"/>
    </row>
    <row r="14" spans="1:37" ht="15.6" x14ac:dyDescent="0.3">
      <c r="A14" s="25"/>
      <c r="B14" s="21"/>
      <c r="C14" s="36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  <c r="AF14" s="27"/>
      <c r="AG14" s="27"/>
      <c r="AH14" s="27"/>
      <c r="AI14" s="27"/>
      <c r="AJ14" s="27"/>
      <c r="AK14" s="27"/>
    </row>
    <row r="15" spans="1:37" ht="15.6" x14ac:dyDescent="0.3">
      <c r="A15" s="25"/>
      <c r="B15" s="21"/>
      <c r="C15" s="21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  <c r="AI15" s="27"/>
      <c r="AJ15" s="27"/>
      <c r="AK15" s="27"/>
    </row>
    <row r="16" spans="1:37" ht="15.6" x14ac:dyDescent="0.3">
      <c r="A16" s="25"/>
      <c r="B16" s="21"/>
      <c r="C16" s="21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27"/>
      <c r="AK16" s="27"/>
    </row>
    <row r="17" spans="1:37" ht="15.6" x14ac:dyDescent="0.3">
      <c r="A17" s="39" t="s">
        <v>32</v>
      </c>
      <c r="B17" s="40"/>
      <c r="C17" s="41"/>
      <c r="D17" s="28">
        <f>D10+D12+D14</f>
        <v>25</v>
      </c>
      <c r="E17" s="28">
        <f t="shared" ref="E17:AK17" si="0">E10+E12+E14</f>
        <v>12</v>
      </c>
      <c r="F17" s="28">
        <f t="shared" si="0"/>
        <v>13</v>
      </c>
      <c r="G17" s="28">
        <f t="shared" si="0"/>
        <v>0</v>
      </c>
      <c r="H17" s="28">
        <f t="shared" si="0"/>
        <v>12</v>
      </c>
      <c r="I17" s="28">
        <f t="shared" si="0"/>
        <v>13</v>
      </c>
      <c r="J17" s="28">
        <f t="shared" si="0"/>
        <v>0</v>
      </c>
      <c r="K17" s="28">
        <f t="shared" si="0"/>
        <v>12</v>
      </c>
      <c r="L17" s="28">
        <f t="shared" si="0"/>
        <v>13</v>
      </c>
      <c r="M17" s="28">
        <f t="shared" si="0"/>
        <v>0</v>
      </c>
      <c r="N17" s="28">
        <f t="shared" si="0"/>
        <v>12</v>
      </c>
      <c r="O17" s="28">
        <f t="shared" si="0"/>
        <v>13</v>
      </c>
      <c r="P17" s="28">
        <f t="shared" si="0"/>
        <v>0</v>
      </c>
      <c r="Q17" s="28">
        <f t="shared" si="0"/>
        <v>12</v>
      </c>
      <c r="R17" s="28">
        <f t="shared" si="0"/>
        <v>13</v>
      </c>
      <c r="S17" s="28">
        <f t="shared" si="0"/>
        <v>0</v>
      </c>
      <c r="T17" s="28">
        <f t="shared" si="0"/>
        <v>12</v>
      </c>
      <c r="U17" s="28">
        <f t="shared" si="0"/>
        <v>13</v>
      </c>
      <c r="V17" s="28">
        <f t="shared" si="0"/>
        <v>0</v>
      </c>
      <c r="W17" s="28">
        <f t="shared" si="0"/>
        <v>12</v>
      </c>
      <c r="X17" s="28">
        <f t="shared" si="0"/>
        <v>13</v>
      </c>
      <c r="Y17" s="28">
        <f t="shared" si="0"/>
        <v>0</v>
      </c>
      <c r="Z17" s="28">
        <f t="shared" si="0"/>
        <v>12</v>
      </c>
      <c r="AA17" s="28">
        <f t="shared" si="0"/>
        <v>13</v>
      </c>
      <c r="AB17" s="28">
        <f t="shared" si="0"/>
        <v>0</v>
      </c>
      <c r="AC17" s="28">
        <f t="shared" si="0"/>
        <v>12</v>
      </c>
      <c r="AD17" s="28">
        <f t="shared" si="0"/>
        <v>13</v>
      </c>
      <c r="AE17" s="28">
        <f t="shared" si="0"/>
        <v>0</v>
      </c>
      <c r="AF17" s="28">
        <f t="shared" si="0"/>
        <v>12</v>
      </c>
      <c r="AG17" s="28">
        <f t="shared" si="0"/>
        <v>13</v>
      </c>
      <c r="AH17" s="28">
        <f t="shared" si="0"/>
        <v>0</v>
      </c>
      <c r="AI17" s="28">
        <f t="shared" si="0"/>
        <v>12</v>
      </c>
      <c r="AJ17" s="28">
        <f t="shared" si="0"/>
        <v>13</v>
      </c>
      <c r="AK17" s="28">
        <f t="shared" si="0"/>
        <v>0</v>
      </c>
    </row>
    <row r="18" spans="1:37" ht="15.6" x14ac:dyDescent="0.3">
      <c r="A18" s="42" t="s">
        <v>33</v>
      </c>
      <c r="B18" s="43"/>
      <c r="C18" s="43"/>
      <c r="D18" s="32">
        <v>100</v>
      </c>
      <c r="E18" s="34">
        <f>E17*100/75</f>
        <v>16</v>
      </c>
      <c r="F18" s="34">
        <f t="shared" ref="F18:AK18" si="1">F17*100/75</f>
        <v>17.333333333333332</v>
      </c>
      <c r="G18" s="34">
        <f t="shared" si="1"/>
        <v>0</v>
      </c>
      <c r="H18" s="34">
        <f t="shared" si="1"/>
        <v>16</v>
      </c>
      <c r="I18" s="34">
        <f t="shared" si="1"/>
        <v>17.333333333333332</v>
      </c>
      <c r="J18" s="34">
        <f t="shared" si="1"/>
        <v>0</v>
      </c>
      <c r="K18" s="34">
        <f t="shared" si="1"/>
        <v>16</v>
      </c>
      <c r="L18" s="34">
        <f t="shared" si="1"/>
        <v>17.333333333333332</v>
      </c>
      <c r="M18" s="34">
        <f t="shared" si="1"/>
        <v>0</v>
      </c>
      <c r="N18" s="34">
        <f t="shared" si="1"/>
        <v>16</v>
      </c>
      <c r="O18" s="34">
        <f t="shared" si="1"/>
        <v>17.333333333333332</v>
      </c>
      <c r="P18" s="34">
        <f t="shared" si="1"/>
        <v>0</v>
      </c>
      <c r="Q18" s="34">
        <f t="shared" si="1"/>
        <v>16</v>
      </c>
      <c r="R18" s="34">
        <f t="shared" si="1"/>
        <v>17.333333333333332</v>
      </c>
      <c r="S18" s="34">
        <f t="shared" si="1"/>
        <v>0</v>
      </c>
      <c r="T18" s="34">
        <f t="shared" si="1"/>
        <v>16</v>
      </c>
      <c r="U18" s="34">
        <f t="shared" si="1"/>
        <v>17.333333333333332</v>
      </c>
      <c r="V18" s="34">
        <f t="shared" si="1"/>
        <v>0</v>
      </c>
      <c r="W18" s="34">
        <f t="shared" si="1"/>
        <v>16</v>
      </c>
      <c r="X18" s="34">
        <f t="shared" si="1"/>
        <v>17.333333333333332</v>
      </c>
      <c r="Y18" s="34">
        <f t="shared" si="1"/>
        <v>0</v>
      </c>
      <c r="Z18" s="34">
        <f t="shared" si="1"/>
        <v>16</v>
      </c>
      <c r="AA18" s="34">
        <f t="shared" si="1"/>
        <v>17.333333333333332</v>
      </c>
      <c r="AB18" s="34">
        <f t="shared" si="1"/>
        <v>0</v>
      </c>
      <c r="AC18" s="34">
        <f t="shared" si="1"/>
        <v>16</v>
      </c>
      <c r="AD18" s="34">
        <f t="shared" si="1"/>
        <v>17.333333333333332</v>
      </c>
      <c r="AE18" s="34">
        <f t="shared" si="1"/>
        <v>0</v>
      </c>
      <c r="AF18" s="34">
        <f t="shared" si="1"/>
        <v>16</v>
      </c>
      <c r="AG18" s="34">
        <f t="shared" si="1"/>
        <v>17.333333333333332</v>
      </c>
      <c r="AH18" s="34">
        <f t="shared" si="1"/>
        <v>0</v>
      </c>
      <c r="AI18" s="34">
        <f t="shared" si="1"/>
        <v>16</v>
      </c>
      <c r="AJ18" s="34">
        <f t="shared" si="1"/>
        <v>17.333333333333332</v>
      </c>
      <c r="AK18" s="34">
        <f t="shared" si="1"/>
        <v>0</v>
      </c>
    </row>
    <row r="23" spans="1:37" ht="15.6" x14ac:dyDescent="0.3">
      <c r="A23" s="20"/>
      <c r="H23" s="26"/>
      <c r="I23" s="26"/>
      <c r="J23" s="26"/>
      <c r="K23" s="26"/>
      <c r="L23" s="26"/>
      <c r="M23" s="26"/>
      <c r="N23" s="22"/>
      <c r="O23" s="59" t="s">
        <v>78</v>
      </c>
      <c r="P23" s="59"/>
      <c r="Q23" s="59"/>
      <c r="R23" s="59"/>
      <c r="S23" s="59"/>
      <c r="T23" s="59"/>
      <c r="U23" s="59"/>
      <c r="V23" s="59"/>
      <c r="W23" s="59"/>
      <c r="X23" s="59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58" t="s">
        <v>2</v>
      </c>
      <c r="AK23" s="58"/>
    </row>
    <row r="24" spans="1:37" ht="15.6" x14ac:dyDescent="0.3">
      <c r="A24" s="23"/>
      <c r="B24" s="59" t="s">
        <v>86</v>
      </c>
      <c r="C24" s="59"/>
      <c r="D24" s="59"/>
      <c r="E24" s="59"/>
      <c r="F24" s="59"/>
      <c r="G24" s="23"/>
      <c r="H24" s="23"/>
      <c r="I24" s="23"/>
      <c r="J24" s="23"/>
      <c r="K24" s="23"/>
      <c r="L24" s="23"/>
      <c r="M24" s="23"/>
      <c r="N24" s="23"/>
      <c r="O24" s="61" t="s">
        <v>92</v>
      </c>
      <c r="P24" s="61"/>
      <c r="Q24" s="61"/>
      <c r="R24" s="61"/>
      <c r="S24" s="61"/>
      <c r="T24" s="61"/>
      <c r="U24" s="6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23"/>
      <c r="AI24" s="23"/>
      <c r="AJ24" s="23"/>
      <c r="AK24" s="23"/>
    </row>
    <row r="25" spans="1:37" ht="15.6" x14ac:dyDescent="0.3">
      <c r="A25" s="23"/>
      <c r="B25" s="57"/>
      <c r="C25" s="57"/>
      <c r="D25" s="57"/>
      <c r="E25" s="57"/>
      <c r="F25" s="57"/>
      <c r="G25" s="57"/>
      <c r="H25" s="23"/>
      <c r="I25" s="23"/>
      <c r="J25" s="23"/>
      <c r="K25" s="23"/>
      <c r="L25" s="23"/>
      <c r="M25" s="23"/>
      <c r="N25" s="23"/>
      <c r="Y25" s="29"/>
      <c r="Z25" s="29"/>
      <c r="AA25" s="29"/>
      <c r="AB25" s="29"/>
      <c r="AC25" s="29"/>
      <c r="AD25" s="29"/>
      <c r="AE25" s="29"/>
      <c r="AF25" s="29"/>
      <c r="AG25" s="29"/>
      <c r="AH25" s="23"/>
      <c r="AI25" s="23"/>
      <c r="AJ25" s="23"/>
      <c r="AK25" s="23"/>
    </row>
    <row r="26" spans="1:37" ht="15.6" x14ac:dyDescent="0.3">
      <c r="A26" s="23"/>
      <c r="B26" s="23"/>
      <c r="C26" s="23" t="s">
        <v>93</v>
      </c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60" t="s">
        <v>88</v>
      </c>
      <c r="P26" s="60"/>
      <c r="Q26" s="60"/>
      <c r="R26" s="60"/>
      <c r="S26" s="60"/>
      <c r="T26" s="60"/>
      <c r="U26" s="60"/>
      <c r="V26" s="60"/>
      <c r="W26" s="60"/>
      <c r="X26" s="60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</row>
    <row r="27" spans="1:37" ht="15.6" x14ac:dyDescent="0.3">
      <c r="A27" s="23"/>
      <c r="B27" s="24"/>
      <c r="C27" s="24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</row>
    <row r="28" spans="1:37" ht="15.6" x14ac:dyDescent="0.3">
      <c r="A28" s="44" t="s">
        <v>3</v>
      </c>
      <c r="B28" s="49" t="s">
        <v>4</v>
      </c>
      <c r="C28" s="49" t="s">
        <v>5</v>
      </c>
      <c r="D28" s="49" t="s">
        <v>6</v>
      </c>
      <c r="E28" s="49" t="s">
        <v>7</v>
      </c>
      <c r="F28" s="49"/>
      <c r="G28" s="49"/>
      <c r="H28" s="50" t="s">
        <v>8</v>
      </c>
      <c r="I28" s="51"/>
      <c r="J28" s="51"/>
      <c r="K28" s="51"/>
      <c r="L28" s="51"/>
      <c r="M28" s="51"/>
      <c r="N28" s="51"/>
      <c r="O28" s="51"/>
      <c r="P28" s="52"/>
      <c r="Q28" s="49" t="s">
        <v>9</v>
      </c>
      <c r="R28" s="49"/>
      <c r="S28" s="49"/>
      <c r="T28" s="50" t="s">
        <v>10</v>
      </c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51"/>
      <c r="AG28" s="51"/>
      <c r="AH28" s="52"/>
      <c r="AI28" s="49" t="s">
        <v>11</v>
      </c>
      <c r="AJ28" s="49"/>
      <c r="AK28" s="49"/>
    </row>
    <row r="29" spans="1:37" ht="31.2" x14ac:dyDescent="0.3">
      <c r="A29" s="44"/>
      <c r="B29" s="49"/>
      <c r="C29" s="49"/>
      <c r="D29" s="49"/>
      <c r="E29" s="47" t="s">
        <v>12</v>
      </c>
      <c r="F29" s="47" t="s">
        <v>13</v>
      </c>
      <c r="G29" s="47" t="s">
        <v>14</v>
      </c>
      <c r="H29" s="50" t="s">
        <v>15</v>
      </c>
      <c r="I29" s="51"/>
      <c r="J29" s="52"/>
      <c r="K29" s="1" t="s">
        <v>17</v>
      </c>
      <c r="L29" s="1" t="s">
        <v>64</v>
      </c>
      <c r="M29" s="1"/>
      <c r="N29" s="50" t="s">
        <v>16</v>
      </c>
      <c r="O29" s="51"/>
      <c r="P29" s="52"/>
      <c r="Q29" s="47" t="s">
        <v>12</v>
      </c>
      <c r="R29" s="47" t="s">
        <v>13</v>
      </c>
      <c r="S29" s="47" t="s">
        <v>14</v>
      </c>
      <c r="T29" s="50" t="s">
        <v>18</v>
      </c>
      <c r="U29" s="51"/>
      <c r="V29" s="52"/>
      <c r="W29" s="50" t="s">
        <v>19</v>
      </c>
      <c r="X29" s="51"/>
      <c r="Y29" s="52"/>
      <c r="Z29" s="50" t="s">
        <v>20</v>
      </c>
      <c r="AA29" s="51"/>
      <c r="AB29" s="52"/>
      <c r="AC29" s="50" t="s">
        <v>21</v>
      </c>
      <c r="AD29" s="51"/>
      <c r="AE29" s="52"/>
      <c r="AF29" s="50" t="s">
        <v>22</v>
      </c>
      <c r="AG29" s="51"/>
      <c r="AH29" s="52"/>
      <c r="AI29" s="47" t="s">
        <v>12</v>
      </c>
      <c r="AJ29" s="47" t="s">
        <v>13</v>
      </c>
      <c r="AK29" s="47" t="s">
        <v>14</v>
      </c>
    </row>
    <row r="30" spans="1:37" ht="78" x14ac:dyDescent="0.3">
      <c r="A30" s="44"/>
      <c r="B30" s="49"/>
      <c r="C30" s="49"/>
      <c r="D30" s="49"/>
      <c r="E30" s="48"/>
      <c r="F30" s="48"/>
      <c r="G30" s="48"/>
      <c r="H30" s="21" t="s">
        <v>12</v>
      </c>
      <c r="I30" s="21" t="s">
        <v>13</v>
      </c>
      <c r="J30" s="21" t="s">
        <v>14</v>
      </c>
      <c r="K30" s="21" t="s">
        <v>12</v>
      </c>
      <c r="L30" s="21" t="s">
        <v>13</v>
      </c>
      <c r="M30" s="21" t="s">
        <v>14</v>
      </c>
      <c r="N30" s="21" t="s">
        <v>12</v>
      </c>
      <c r="O30" s="21" t="s">
        <v>13</v>
      </c>
      <c r="P30" s="21" t="s">
        <v>14</v>
      </c>
      <c r="Q30" s="48"/>
      <c r="R30" s="48"/>
      <c r="S30" s="48"/>
      <c r="T30" s="33" t="s">
        <v>12</v>
      </c>
      <c r="U30" s="33" t="s">
        <v>13</v>
      </c>
      <c r="V30" s="33" t="s">
        <v>14</v>
      </c>
      <c r="W30" s="33" t="s">
        <v>12</v>
      </c>
      <c r="X30" s="33" t="s">
        <v>13</v>
      </c>
      <c r="Y30" s="33" t="s">
        <v>14</v>
      </c>
      <c r="Z30" s="33" t="s">
        <v>12</v>
      </c>
      <c r="AA30" s="33" t="s">
        <v>13</v>
      </c>
      <c r="AB30" s="33" t="s">
        <v>14</v>
      </c>
      <c r="AC30" s="21" t="s">
        <v>12</v>
      </c>
      <c r="AD30" s="21" t="s">
        <v>13</v>
      </c>
      <c r="AE30" s="21" t="s">
        <v>14</v>
      </c>
      <c r="AF30" s="21" t="s">
        <v>12</v>
      </c>
      <c r="AG30" s="21" t="s">
        <v>13</v>
      </c>
      <c r="AH30" s="21" t="s">
        <v>14</v>
      </c>
      <c r="AI30" s="48"/>
      <c r="AJ30" s="48"/>
      <c r="AK30" s="48"/>
    </row>
    <row r="31" spans="1:37" ht="15.6" x14ac:dyDescent="0.3">
      <c r="A31" s="25">
        <v>1</v>
      </c>
      <c r="B31" s="30" t="s">
        <v>70</v>
      </c>
      <c r="C31" s="35" t="s">
        <v>72</v>
      </c>
      <c r="D31" s="27">
        <v>25</v>
      </c>
      <c r="E31" s="27">
        <v>17</v>
      </c>
      <c r="F31" s="27">
        <v>8</v>
      </c>
      <c r="G31" s="27">
        <v>0</v>
      </c>
      <c r="H31" s="27">
        <v>17</v>
      </c>
      <c r="I31" s="27">
        <v>8</v>
      </c>
      <c r="J31" s="27">
        <v>0</v>
      </c>
      <c r="K31" s="27">
        <v>14</v>
      </c>
      <c r="L31" s="27">
        <v>11</v>
      </c>
      <c r="M31" s="27">
        <v>0</v>
      </c>
      <c r="N31" s="27">
        <v>9</v>
      </c>
      <c r="O31" s="27">
        <v>16</v>
      </c>
      <c r="P31" s="27">
        <v>0</v>
      </c>
      <c r="Q31" s="27">
        <v>9</v>
      </c>
      <c r="R31" s="27">
        <v>16</v>
      </c>
      <c r="S31" s="27">
        <v>0</v>
      </c>
      <c r="T31" s="27">
        <v>9</v>
      </c>
      <c r="U31" s="27">
        <v>16</v>
      </c>
      <c r="V31" s="27">
        <v>0</v>
      </c>
      <c r="W31" s="27">
        <v>9</v>
      </c>
      <c r="X31" s="27">
        <v>16</v>
      </c>
      <c r="Y31" s="27">
        <v>0</v>
      </c>
      <c r="Z31" s="27">
        <v>9</v>
      </c>
      <c r="AA31" s="27">
        <v>16</v>
      </c>
      <c r="AB31" s="27">
        <v>0</v>
      </c>
      <c r="AC31" s="27">
        <v>9</v>
      </c>
      <c r="AD31" s="27">
        <v>16</v>
      </c>
      <c r="AE31" s="27">
        <v>0</v>
      </c>
      <c r="AF31" s="27">
        <v>9</v>
      </c>
      <c r="AG31" s="27">
        <v>16</v>
      </c>
      <c r="AH31" s="27">
        <v>0</v>
      </c>
      <c r="AI31" s="27">
        <v>9</v>
      </c>
      <c r="AJ31" s="27">
        <v>16</v>
      </c>
      <c r="AK31" s="27">
        <v>0</v>
      </c>
    </row>
    <row r="32" spans="1:37" ht="15.6" x14ac:dyDescent="0.3">
      <c r="A32" s="25"/>
      <c r="B32" s="30"/>
      <c r="C32" s="35" t="s">
        <v>73</v>
      </c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27"/>
      <c r="AJ32" s="27"/>
      <c r="AK32" s="27"/>
    </row>
    <row r="33" spans="1:37" ht="15.6" x14ac:dyDescent="0.3">
      <c r="A33" s="25"/>
      <c r="B33" s="30"/>
      <c r="C33" s="36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27"/>
      <c r="AJ33" s="27"/>
      <c r="AK33" s="27"/>
    </row>
    <row r="34" spans="1:37" ht="15.6" x14ac:dyDescent="0.3">
      <c r="A34" s="25"/>
      <c r="B34" s="21"/>
      <c r="C34" s="36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27"/>
      <c r="AJ34" s="27"/>
      <c r="AK34" s="27"/>
    </row>
    <row r="35" spans="1:37" ht="15.6" x14ac:dyDescent="0.3">
      <c r="A35" s="25"/>
      <c r="B35" s="21"/>
      <c r="C35" s="36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27"/>
      <c r="AJ35" s="27"/>
      <c r="AK35" s="27"/>
    </row>
    <row r="36" spans="1:37" ht="15.6" x14ac:dyDescent="0.3">
      <c r="A36" s="25"/>
      <c r="B36" s="21"/>
      <c r="C36" s="21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27"/>
      <c r="AI36" s="27"/>
      <c r="AJ36" s="27"/>
      <c r="AK36" s="27"/>
    </row>
    <row r="37" spans="1:37" ht="15.6" x14ac:dyDescent="0.3">
      <c r="A37" s="25"/>
      <c r="B37" s="21"/>
      <c r="C37" s="21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27"/>
      <c r="AI37" s="27"/>
      <c r="AJ37" s="27"/>
      <c r="AK37" s="27"/>
    </row>
    <row r="38" spans="1:37" ht="15.6" x14ac:dyDescent="0.3">
      <c r="A38" s="39" t="s">
        <v>32</v>
      </c>
      <c r="B38" s="40"/>
      <c r="C38" s="41"/>
      <c r="D38" s="28">
        <f>D31+D33+D35</f>
        <v>25</v>
      </c>
      <c r="E38" s="28">
        <f t="shared" ref="E38:AK38" si="2">E31+E33+E35</f>
        <v>17</v>
      </c>
      <c r="F38" s="28">
        <f t="shared" si="2"/>
        <v>8</v>
      </c>
      <c r="G38" s="28">
        <f t="shared" si="2"/>
        <v>0</v>
      </c>
      <c r="H38" s="28">
        <f t="shared" si="2"/>
        <v>17</v>
      </c>
      <c r="I38" s="28">
        <f t="shared" si="2"/>
        <v>8</v>
      </c>
      <c r="J38" s="28">
        <f t="shared" si="2"/>
        <v>0</v>
      </c>
      <c r="K38" s="28">
        <f t="shared" si="2"/>
        <v>14</v>
      </c>
      <c r="L38" s="28">
        <f t="shared" si="2"/>
        <v>11</v>
      </c>
      <c r="M38" s="28">
        <f t="shared" si="2"/>
        <v>0</v>
      </c>
      <c r="N38" s="28">
        <f t="shared" si="2"/>
        <v>9</v>
      </c>
      <c r="O38" s="28">
        <f t="shared" si="2"/>
        <v>16</v>
      </c>
      <c r="P38" s="28">
        <f t="shared" si="2"/>
        <v>0</v>
      </c>
      <c r="Q38" s="28">
        <f t="shared" si="2"/>
        <v>9</v>
      </c>
      <c r="R38" s="28">
        <f t="shared" si="2"/>
        <v>16</v>
      </c>
      <c r="S38" s="28">
        <f t="shared" si="2"/>
        <v>0</v>
      </c>
      <c r="T38" s="28">
        <f t="shared" si="2"/>
        <v>9</v>
      </c>
      <c r="U38" s="28">
        <f t="shared" si="2"/>
        <v>16</v>
      </c>
      <c r="V38" s="28">
        <f t="shared" si="2"/>
        <v>0</v>
      </c>
      <c r="W38" s="28">
        <f t="shared" si="2"/>
        <v>9</v>
      </c>
      <c r="X38" s="28">
        <f t="shared" si="2"/>
        <v>16</v>
      </c>
      <c r="Y38" s="28">
        <f t="shared" si="2"/>
        <v>0</v>
      </c>
      <c r="Z38" s="28">
        <f t="shared" si="2"/>
        <v>9</v>
      </c>
      <c r="AA38" s="28">
        <f t="shared" si="2"/>
        <v>16</v>
      </c>
      <c r="AB38" s="28">
        <f t="shared" si="2"/>
        <v>0</v>
      </c>
      <c r="AC38" s="28">
        <f t="shared" si="2"/>
        <v>9</v>
      </c>
      <c r="AD38" s="28">
        <f t="shared" si="2"/>
        <v>16</v>
      </c>
      <c r="AE38" s="28">
        <f t="shared" si="2"/>
        <v>0</v>
      </c>
      <c r="AF38" s="28">
        <f t="shared" si="2"/>
        <v>9</v>
      </c>
      <c r="AG38" s="28">
        <f t="shared" si="2"/>
        <v>16</v>
      </c>
      <c r="AH38" s="28">
        <f t="shared" si="2"/>
        <v>0</v>
      </c>
      <c r="AI38" s="28">
        <f t="shared" si="2"/>
        <v>9</v>
      </c>
      <c r="AJ38" s="28">
        <f t="shared" si="2"/>
        <v>16</v>
      </c>
      <c r="AK38" s="28">
        <f t="shared" si="2"/>
        <v>0</v>
      </c>
    </row>
    <row r="39" spans="1:37" ht="15.6" x14ac:dyDescent="0.3">
      <c r="A39" s="42" t="s">
        <v>33</v>
      </c>
      <c r="B39" s="43"/>
      <c r="C39" s="43"/>
      <c r="D39" s="32">
        <v>100</v>
      </c>
      <c r="E39" s="34">
        <f>E38*100/75</f>
        <v>22.666666666666668</v>
      </c>
      <c r="F39" s="34">
        <f t="shared" ref="F39:AK39" si="3">F38*100/75</f>
        <v>10.666666666666666</v>
      </c>
      <c r="G39" s="34">
        <f t="shared" si="3"/>
        <v>0</v>
      </c>
      <c r="H39" s="34">
        <f t="shared" si="3"/>
        <v>22.666666666666668</v>
      </c>
      <c r="I39" s="34">
        <f t="shared" si="3"/>
        <v>10.666666666666666</v>
      </c>
      <c r="J39" s="34">
        <f t="shared" si="3"/>
        <v>0</v>
      </c>
      <c r="K39" s="34">
        <f t="shared" si="3"/>
        <v>18.666666666666668</v>
      </c>
      <c r="L39" s="34">
        <f t="shared" si="3"/>
        <v>14.666666666666666</v>
      </c>
      <c r="M39" s="34">
        <f t="shared" si="3"/>
        <v>0</v>
      </c>
      <c r="N39" s="34">
        <f t="shared" si="3"/>
        <v>12</v>
      </c>
      <c r="O39" s="34">
        <f t="shared" si="3"/>
        <v>21.333333333333332</v>
      </c>
      <c r="P39" s="34">
        <f t="shared" si="3"/>
        <v>0</v>
      </c>
      <c r="Q39" s="34">
        <f t="shared" si="3"/>
        <v>12</v>
      </c>
      <c r="R39" s="34">
        <f t="shared" si="3"/>
        <v>21.333333333333332</v>
      </c>
      <c r="S39" s="34">
        <f t="shared" si="3"/>
        <v>0</v>
      </c>
      <c r="T39" s="34">
        <f t="shared" si="3"/>
        <v>12</v>
      </c>
      <c r="U39" s="34">
        <f t="shared" si="3"/>
        <v>21.333333333333332</v>
      </c>
      <c r="V39" s="34">
        <f t="shared" si="3"/>
        <v>0</v>
      </c>
      <c r="W39" s="34">
        <f t="shared" si="3"/>
        <v>12</v>
      </c>
      <c r="X39" s="34">
        <f t="shared" si="3"/>
        <v>21.333333333333332</v>
      </c>
      <c r="Y39" s="34">
        <f t="shared" si="3"/>
        <v>0</v>
      </c>
      <c r="Z39" s="34">
        <f t="shared" si="3"/>
        <v>12</v>
      </c>
      <c r="AA39" s="34">
        <f t="shared" si="3"/>
        <v>21.333333333333332</v>
      </c>
      <c r="AB39" s="34">
        <f t="shared" si="3"/>
        <v>0</v>
      </c>
      <c r="AC39" s="34">
        <f t="shared" si="3"/>
        <v>12</v>
      </c>
      <c r="AD39" s="34">
        <f t="shared" si="3"/>
        <v>21.333333333333332</v>
      </c>
      <c r="AE39" s="34">
        <f t="shared" si="3"/>
        <v>0</v>
      </c>
      <c r="AF39" s="34">
        <f t="shared" si="3"/>
        <v>12</v>
      </c>
      <c r="AG39" s="34">
        <f t="shared" si="3"/>
        <v>21.333333333333332</v>
      </c>
      <c r="AH39" s="34">
        <f t="shared" si="3"/>
        <v>0</v>
      </c>
      <c r="AI39" s="34">
        <f t="shared" si="3"/>
        <v>12</v>
      </c>
      <c r="AJ39" s="34">
        <f t="shared" si="3"/>
        <v>21.333333333333332</v>
      </c>
      <c r="AK39" s="34">
        <f t="shared" si="3"/>
        <v>0</v>
      </c>
    </row>
    <row r="42" spans="1:37" ht="15.6" x14ac:dyDescent="0.3">
      <c r="A42" s="20"/>
      <c r="H42" s="26"/>
      <c r="I42" s="26"/>
      <c r="J42" s="26"/>
      <c r="K42" s="26"/>
      <c r="L42" s="26"/>
      <c r="M42" s="26"/>
      <c r="N42" s="22"/>
      <c r="O42" s="59" t="s">
        <v>78</v>
      </c>
      <c r="P42" s="59"/>
      <c r="Q42" s="59"/>
      <c r="R42" s="59"/>
      <c r="S42" s="59"/>
      <c r="T42" s="59"/>
      <c r="U42" s="59"/>
      <c r="V42" s="59"/>
      <c r="W42" s="59"/>
      <c r="X42" s="59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58" t="s">
        <v>2</v>
      </c>
      <c r="AK42" s="58"/>
    </row>
    <row r="43" spans="1:37" ht="15.6" x14ac:dyDescent="0.3">
      <c r="A43" s="23"/>
      <c r="B43" s="59" t="s">
        <v>86</v>
      </c>
      <c r="C43" s="59"/>
      <c r="D43" s="59"/>
      <c r="E43" s="59"/>
      <c r="F43" s="59"/>
      <c r="G43" s="23"/>
      <c r="H43" s="23"/>
      <c r="I43" s="23"/>
      <c r="J43" s="23"/>
      <c r="K43" s="23"/>
      <c r="L43" s="23"/>
      <c r="M43" s="23"/>
      <c r="N43" s="23"/>
      <c r="O43" s="61" t="s">
        <v>92</v>
      </c>
      <c r="P43" s="61"/>
      <c r="Q43" s="61"/>
      <c r="R43" s="61"/>
      <c r="S43" s="61"/>
      <c r="T43" s="61"/>
      <c r="U43" s="6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31"/>
      <c r="AH43" s="23"/>
      <c r="AI43" s="23"/>
      <c r="AJ43" s="23"/>
      <c r="AK43" s="23"/>
    </row>
    <row r="44" spans="1:37" ht="15.6" x14ac:dyDescent="0.3">
      <c r="A44" s="23"/>
      <c r="B44" s="57"/>
      <c r="C44" s="57"/>
      <c r="D44" s="57"/>
      <c r="E44" s="57"/>
      <c r="F44" s="57"/>
      <c r="G44" s="57"/>
      <c r="H44" s="23"/>
      <c r="I44" s="23"/>
      <c r="J44" s="23"/>
      <c r="K44" s="23"/>
      <c r="L44" s="23"/>
      <c r="M44" s="23"/>
      <c r="N44" s="23"/>
      <c r="Y44" s="29"/>
      <c r="Z44" s="29"/>
      <c r="AA44" s="29"/>
      <c r="AB44" s="29"/>
      <c r="AC44" s="29"/>
      <c r="AD44" s="29"/>
      <c r="AE44" s="29"/>
      <c r="AF44" s="29"/>
      <c r="AG44" s="29"/>
      <c r="AH44" s="23"/>
      <c r="AI44" s="23"/>
      <c r="AJ44" s="23"/>
      <c r="AK44" s="23"/>
    </row>
    <row r="45" spans="1:37" ht="15.6" x14ac:dyDescent="0.3">
      <c r="A45" s="23"/>
      <c r="B45" s="23"/>
      <c r="C45" s="23" t="s">
        <v>94</v>
      </c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60" t="s">
        <v>95</v>
      </c>
      <c r="P45" s="60"/>
      <c r="Q45" s="60"/>
      <c r="R45" s="60"/>
      <c r="S45" s="60"/>
      <c r="T45" s="60"/>
      <c r="U45" s="60"/>
      <c r="V45" s="60"/>
      <c r="W45" s="60"/>
      <c r="X45" s="60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</row>
    <row r="46" spans="1:37" ht="15.6" x14ac:dyDescent="0.3">
      <c r="A46" s="23"/>
      <c r="B46" s="24"/>
      <c r="C46" s="24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</row>
    <row r="47" spans="1:37" ht="15.6" x14ac:dyDescent="0.3">
      <c r="A47" s="44" t="s">
        <v>3</v>
      </c>
      <c r="B47" s="49" t="s">
        <v>4</v>
      </c>
      <c r="C47" s="49" t="s">
        <v>5</v>
      </c>
      <c r="D47" s="49" t="s">
        <v>6</v>
      </c>
      <c r="E47" s="49" t="s">
        <v>7</v>
      </c>
      <c r="F47" s="49"/>
      <c r="G47" s="49"/>
      <c r="H47" s="50" t="s">
        <v>8</v>
      </c>
      <c r="I47" s="51"/>
      <c r="J47" s="51"/>
      <c r="K47" s="51"/>
      <c r="L47" s="51"/>
      <c r="M47" s="51"/>
      <c r="N47" s="51"/>
      <c r="O47" s="51"/>
      <c r="P47" s="52"/>
      <c r="Q47" s="49" t="s">
        <v>9</v>
      </c>
      <c r="R47" s="49"/>
      <c r="S47" s="49"/>
      <c r="T47" s="50" t="s">
        <v>10</v>
      </c>
      <c r="U47" s="51"/>
      <c r="V47" s="51"/>
      <c r="W47" s="51"/>
      <c r="X47" s="51"/>
      <c r="Y47" s="51"/>
      <c r="Z47" s="51"/>
      <c r="AA47" s="51"/>
      <c r="AB47" s="51"/>
      <c r="AC47" s="51"/>
      <c r="AD47" s="51"/>
      <c r="AE47" s="51"/>
      <c r="AF47" s="51"/>
      <c r="AG47" s="51"/>
      <c r="AH47" s="52"/>
      <c r="AI47" s="49" t="s">
        <v>11</v>
      </c>
      <c r="AJ47" s="49"/>
      <c r="AK47" s="49"/>
    </row>
    <row r="48" spans="1:37" ht="31.2" x14ac:dyDescent="0.3">
      <c r="A48" s="44"/>
      <c r="B48" s="49"/>
      <c r="C48" s="49"/>
      <c r="D48" s="49"/>
      <c r="E48" s="47" t="s">
        <v>12</v>
      </c>
      <c r="F48" s="47" t="s">
        <v>13</v>
      </c>
      <c r="G48" s="47" t="s">
        <v>14</v>
      </c>
      <c r="H48" s="50" t="s">
        <v>15</v>
      </c>
      <c r="I48" s="51"/>
      <c r="J48" s="52"/>
      <c r="K48" s="1" t="s">
        <v>17</v>
      </c>
      <c r="L48" s="1" t="s">
        <v>64</v>
      </c>
      <c r="M48" s="1"/>
      <c r="N48" s="50" t="s">
        <v>16</v>
      </c>
      <c r="O48" s="51"/>
      <c r="P48" s="52"/>
      <c r="Q48" s="47" t="s">
        <v>12</v>
      </c>
      <c r="R48" s="47" t="s">
        <v>13</v>
      </c>
      <c r="S48" s="47" t="s">
        <v>14</v>
      </c>
      <c r="T48" s="50" t="s">
        <v>18</v>
      </c>
      <c r="U48" s="51"/>
      <c r="V48" s="52"/>
      <c r="W48" s="50" t="s">
        <v>19</v>
      </c>
      <c r="X48" s="51"/>
      <c r="Y48" s="52"/>
      <c r="Z48" s="50" t="s">
        <v>20</v>
      </c>
      <c r="AA48" s="51"/>
      <c r="AB48" s="52"/>
      <c r="AC48" s="50" t="s">
        <v>21</v>
      </c>
      <c r="AD48" s="51"/>
      <c r="AE48" s="52"/>
      <c r="AF48" s="50" t="s">
        <v>22</v>
      </c>
      <c r="AG48" s="51"/>
      <c r="AH48" s="52"/>
      <c r="AI48" s="47" t="s">
        <v>12</v>
      </c>
      <c r="AJ48" s="47" t="s">
        <v>13</v>
      </c>
      <c r="AK48" s="47" t="s">
        <v>14</v>
      </c>
    </row>
    <row r="49" spans="1:37" ht="78" x14ac:dyDescent="0.3">
      <c r="A49" s="44"/>
      <c r="B49" s="49"/>
      <c r="C49" s="49"/>
      <c r="D49" s="49"/>
      <c r="E49" s="48"/>
      <c r="F49" s="48"/>
      <c r="G49" s="48"/>
      <c r="H49" s="21" t="s">
        <v>12</v>
      </c>
      <c r="I49" s="21" t="s">
        <v>13</v>
      </c>
      <c r="J49" s="21" t="s">
        <v>14</v>
      </c>
      <c r="K49" s="21" t="s">
        <v>12</v>
      </c>
      <c r="L49" s="21" t="s">
        <v>13</v>
      </c>
      <c r="M49" s="21" t="s">
        <v>14</v>
      </c>
      <c r="N49" s="21" t="s">
        <v>12</v>
      </c>
      <c r="O49" s="21" t="s">
        <v>13</v>
      </c>
      <c r="P49" s="21" t="s">
        <v>14</v>
      </c>
      <c r="Q49" s="48"/>
      <c r="R49" s="48"/>
      <c r="S49" s="48"/>
      <c r="T49" s="33" t="s">
        <v>12</v>
      </c>
      <c r="U49" s="33" t="s">
        <v>13</v>
      </c>
      <c r="V49" s="33" t="s">
        <v>14</v>
      </c>
      <c r="W49" s="33" t="s">
        <v>12</v>
      </c>
      <c r="X49" s="33" t="s">
        <v>13</v>
      </c>
      <c r="Y49" s="33" t="s">
        <v>14</v>
      </c>
      <c r="Z49" s="33" t="s">
        <v>12</v>
      </c>
      <c r="AA49" s="33" t="s">
        <v>13</v>
      </c>
      <c r="AB49" s="33" t="s">
        <v>14</v>
      </c>
      <c r="AC49" s="21" t="s">
        <v>12</v>
      </c>
      <c r="AD49" s="21" t="s">
        <v>13</v>
      </c>
      <c r="AE49" s="21" t="s">
        <v>14</v>
      </c>
      <c r="AF49" s="21" t="s">
        <v>12</v>
      </c>
      <c r="AG49" s="21" t="s">
        <v>13</v>
      </c>
      <c r="AH49" s="21" t="s">
        <v>14</v>
      </c>
      <c r="AI49" s="48"/>
      <c r="AJ49" s="48"/>
      <c r="AK49" s="48"/>
    </row>
    <row r="50" spans="1:37" ht="15.6" x14ac:dyDescent="0.3">
      <c r="A50" s="25">
        <v>1</v>
      </c>
      <c r="B50" s="30" t="s">
        <v>70</v>
      </c>
      <c r="C50" s="35" t="s">
        <v>72</v>
      </c>
      <c r="D50" s="27">
        <v>25</v>
      </c>
      <c r="E50" s="27">
        <v>19</v>
      </c>
      <c r="F50" s="27">
        <v>6</v>
      </c>
      <c r="G50" s="27">
        <v>0</v>
      </c>
      <c r="H50" s="27">
        <v>19</v>
      </c>
      <c r="I50" s="27">
        <v>6</v>
      </c>
      <c r="J50" s="27">
        <v>0</v>
      </c>
      <c r="K50" s="27">
        <v>11</v>
      </c>
      <c r="L50" s="27">
        <v>14</v>
      </c>
      <c r="M50" s="27">
        <v>0</v>
      </c>
      <c r="N50" s="27">
        <v>14</v>
      </c>
      <c r="O50" s="27">
        <v>9</v>
      </c>
      <c r="P50" s="27">
        <v>0</v>
      </c>
      <c r="Q50" s="27">
        <v>11</v>
      </c>
      <c r="R50" s="27">
        <v>14</v>
      </c>
      <c r="S50" s="27">
        <v>0</v>
      </c>
      <c r="T50" s="27">
        <v>9</v>
      </c>
      <c r="U50" s="27">
        <v>16</v>
      </c>
      <c r="V50" s="27">
        <v>0</v>
      </c>
      <c r="W50" s="27">
        <v>9</v>
      </c>
      <c r="X50" s="27">
        <v>16</v>
      </c>
      <c r="Y50" s="27">
        <v>0</v>
      </c>
      <c r="Z50" s="27">
        <v>9</v>
      </c>
      <c r="AA50" s="27">
        <v>16</v>
      </c>
      <c r="AB50" s="27">
        <v>0</v>
      </c>
      <c r="AC50" s="27">
        <v>16</v>
      </c>
      <c r="AD50" s="27">
        <v>9</v>
      </c>
      <c r="AE50" s="27">
        <v>0</v>
      </c>
      <c r="AF50" s="27">
        <v>16</v>
      </c>
      <c r="AG50" s="27">
        <v>9</v>
      </c>
      <c r="AH50" s="27">
        <v>0</v>
      </c>
      <c r="AI50" s="27">
        <v>9</v>
      </c>
      <c r="AJ50" s="27">
        <v>16</v>
      </c>
      <c r="AK50" s="27">
        <v>0</v>
      </c>
    </row>
    <row r="51" spans="1:37" ht="15.6" x14ac:dyDescent="0.3">
      <c r="A51" s="25"/>
      <c r="B51" s="30"/>
      <c r="C51" s="35" t="s">
        <v>73</v>
      </c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  <c r="AC51" s="27"/>
      <c r="AD51" s="27"/>
      <c r="AE51" s="27"/>
      <c r="AF51" s="27"/>
      <c r="AG51" s="27"/>
      <c r="AH51" s="27"/>
      <c r="AI51" s="27"/>
      <c r="AJ51" s="27"/>
      <c r="AK51" s="27"/>
    </row>
    <row r="52" spans="1:37" ht="15.6" x14ac:dyDescent="0.3">
      <c r="A52" s="25"/>
      <c r="B52" s="30"/>
      <c r="C52" s="36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  <c r="AD52" s="27"/>
      <c r="AE52" s="27"/>
      <c r="AF52" s="27"/>
      <c r="AG52" s="27"/>
      <c r="AH52" s="27"/>
      <c r="AI52" s="27"/>
      <c r="AJ52" s="27"/>
      <c r="AK52" s="27"/>
    </row>
    <row r="53" spans="1:37" ht="15.6" x14ac:dyDescent="0.3">
      <c r="A53" s="25"/>
      <c r="B53" s="21"/>
      <c r="C53" s="36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  <c r="AD53" s="27"/>
      <c r="AE53" s="27"/>
      <c r="AF53" s="27"/>
      <c r="AG53" s="27"/>
      <c r="AH53" s="27"/>
      <c r="AI53" s="27"/>
      <c r="AJ53" s="27"/>
      <c r="AK53" s="27"/>
    </row>
    <row r="54" spans="1:37" ht="15.6" x14ac:dyDescent="0.3">
      <c r="A54" s="25"/>
      <c r="B54" s="21"/>
      <c r="C54" s="36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  <c r="AD54" s="27"/>
      <c r="AE54" s="27"/>
      <c r="AF54" s="27"/>
      <c r="AG54" s="27"/>
      <c r="AH54" s="27"/>
      <c r="AI54" s="27"/>
      <c r="AJ54" s="27"/>
      <c r="AK54" s="27"/>
    </row>
    <row r="55" spans="1:37" ht="15.6" x14ac:dyDescent="0.3">
      <c r="A55" s="25"/>
      <c r="B55" s="21"/>
      <c r="C55" s="21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27"/>
      <c r="AC55" s="27"/>
      <c r="AD55" s="27"/>
      <c r="AE55" s="27"/>
      <c r="AF55" s="27"/>
      <c r="AG55" s="27"/>
      <c r="AH55" s="27"/>
      <c r="AI55" s="27"/>
      <c r="AJ55" s="27"/>
      <c r="AK55" s="27"/>
    </row>
    <row r="56" spans="1:37" ht="15.6" x14ac:dyDescent="0.3">
      <c r="A56" s="25"/>
      <c r="B56" s="21"/>
      <c r="C56" s="21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27"/>
      <c r="AC56" s="27"/>
      <c r="AD56" s="27"/>
      <c r="AE56" s="27"/>
      <c r="AF56" s="27"/>
      <c r="AG56" s="27"/>
      <c r="AH56" s="27"/>
      <c r="AI56" s="27"/>
      <c r="AJ56" s="27"/>
      <c r="AK56" s="27"/>
    </row>
    <row r="57" spans="1:37" ht="15.6" x14ac:dyDescent="0.3">
      <c r="A57" s="39" t="s">
        <v>32</v>
      </c>
      <c r="B57" s="40"/>
      <c r="C57" s="41"/>
      <c r="D57" s="28">
        <f>D50+D52+D54</f>
        <v>25</v>
      </c>
      <c r="E57" s="28">
        <f t="shared" ref="E57:AK57" si="4">E50+E52+E54</f>
        <v>19</v>
      </c>
      <c r="F57" s="28">
        <f t="shared" si="4"/>
        <v>6</v>
      </c>
      <c r="G57" s="28">
        <f t="shared" si="4"/>
        <v>0</v>
      </c>
      <c r="H57" s="28">
        <f t="shared" si="4"/>
        <v>19</v>
      </c>
      <c r="I57" s="28">
        <f t="shared" si="4"/>
        <v>6</v>
      </c>
      <c r="J57" s="28">
        <f t="shared" si="4"/>
        <v>0</v>
      </c>
      <c r="K57" s="28">
        <f t="shared" si="4"/>
        <v>11</v>
      </c>
      <c r="L57" s="28">
        <f t="shared" si="4"/>
        <v>14</v>
      </c>
      <c r="M57" s="28">
        <f t="shared" si="4"/>
        <v>0</v>
      </c>
      <c r="N57" s="28">
        <f t="shared" si="4"/>
        <v>14</v>
      </c>
      <c r="O57" s="28">
        <f t="shared" si="4"/>
        <v>9</v>
      </c>
      <c r="P57" s="28">
        <f t="shared" si="4"/>
        <v>0</v>
      </c>
      <c r="Q57" s="28">
        <f t="shared" si="4"/>
        <v>11</v>
      </c>
      <c r="R57" s="28">
        <f t="shared" si="4"/>
        <v>14</v>
      </c>
      <c r="S57" s="28">
        <f t="shared" si="4"/>
        <v>0</v>
      </c>
      <c r="T57" s="28">
        <f t="shared" si="4"/>
        <v>9</v>
      </c>
      <c r="U57" s="28">
        <f t="shared" si="4"/>
        <v>16</v>
      </c>
      <c r="V57" s="28">
        <f t="shared" si="4"/>
        <v>0</v>
      </c>
      <c r="W57" s="28">
        <f t="shared" si="4"/>
        <v>9</v>
      </c>
      <c r="X57" s="28">
        <f t="shared" si="4"/>
        <v>16</v>
      </c>
      <c r="Y57" s="28">
        <f t="shared" si="4"/>
        <v>0</v>
      </c>
      <c r="Z57" s="28">
        <f t="shared" si="4"/>
        <v>9</v>
      </c>
      <c r="AA57" s="28">
        <f t="shared" si="4"/>
        <v>16</v>
      </c>
      <c r="AB57" s="28">
        <f t="shared" si="4"/>
        <v>0</v>
      </c>
      <c r="AC57" s="28">
        <f t="shared" si="4"/>
        <v>16</v>
      </c>
      <c r="AD57" s="28">
        <f t="shared" si="4"/>
        <v>9</v>
      </c>
      <c r="AE57" s="28">
        <f t="shared" si="4"/>
        <v>0</v>
      </c>
      <c r="AF57" s="28">
        <f t="shared" si="4"/>
        <v>16</v>
      </c>
      <c r="AG57" s="28">
        <f t="shared" si="4"/>
        <v>9</v>
      </c>
      <c r="AH57" s="28">
        <f t="shared" si="4"/>
        <v>0</v>
      </c>
      <c r="AI57" s="28">
        <f t="shared" si="4"/>
        <v>9</v>
      </c>
      <c r="AJ57" s="28">
        <f t="shared" si="4"/>
        <v>16</v>
      </c>
      <c r="AK57" s="28">
        <f t="shared" si="4"/>
        <v>0</v>
      </c>
    </row>
    <row r="58" spans="1:37" ht="15.6" x14ac:dyDescent="0.3">
      <c r="A58" s="42" t="s">
        <v>33</v>
      </c>
      <c r="B58" s="43"/>
      <c r="C58" s="43"/>
      <c r="D58" s="32">
        <v>100</v>
      </c>
      <c r="E58" s="34">
        <f>E57*100/75</f>
        <v>25.333333333333332</v>
      </c>
      <c r="F58" s="34">
        <f t="shared" ref="F58:AK58" si="5">F57*100/75</f>
        <v>8</v>
      </c>
      <c r="G58" s="34">
        <f t="shared" si="5"/>
        <v>0</v>
      </c>
      <c r="H58" s="34">
        <f t="shared" si="5"/>
        <v>25.333333333333332</v>
      </c>
      <c r="I58" s="34">
        <f t="shared" si="5"/>
        <v>8</v>
      </c>
      <c r="J58" s="34">
        <f t="shared" si="5"/>
        <v>0</v>
      </c>
      <c r="K58" s="34">
        <f t="shared" si="5"/>
        <v>14.666666666666666</v>
      </c>
      <c r="L58" s="34">
        <f t="shared" si="5"/>
        <v>18.666666666666668</v>
      </c>
      <c r="M58" s="34">
        <f t="shared" si="5"/>
        <v>0</v>
      </c>
      <c r="N58" s="34">
        <f t="shared" si="5"/>
        <v>18.666666666666668</v>
      </c>
      <c r="O58" s="34">
        <f t="shared" si="5"/>
        <v>12</v>
      </c>
      <c r="P58" s="34">
        <f t="shared" si="5"/>
        <v>0</v>
      </c>
      <c r="Q58" s="34">
        <f t="shared" si="5"/>
        <v>14.666666666666666</v>
      </c>
      <c r="R58" s="34">
        <f t="shared" si="5"/>
        <v>18.666666666666668</v>
      </c>
      <c r="S58" s="34">
        <f t="shared" si="5"/>
        <v>0</v>
      </c>
      <c r="T58" s="34">
        <f t="shared" si="5"/>
        <v>12</v>
      </c>
      <c r="U58" s="34">
        <f t="shared" si="5"/>
        <v>21.333333333333332</v>
      </c>
      <c r="V58" s="34">
        <f t="shared" si="5"/>
        <v>0</v>
      </c>
      <c r="W58" s="34">
        <f t="shared" si="5"/>
        <v>12</v>
      </c>
      <c r="X58" s="34">
        <f t="shared" si="5"/>
        <v>21.333333333333332</v>
      </c>
      <c r="Y58" s="34">
        <f t="shared" si="5"/>
        <v>0</v>
      </c>
      <c r="Z58" s="34">
        <f t="shared" si="5"/>
        <v>12</v>
      </c>
      <c r="AA58" s="34">
        <f t="shared" si="5"/>
        <v>21.333333333333332</v>
      </c>
      <c r="AB58" s="34">
        <f t="shared" si="5"/>
        <v>0</v>
      </c>
      <c r="AC58" s="34">
        <f t="shared" si="5"/>
        <v>21.333333333333332</v>
      </c>
      <c r="AD58" s="34">
        <f t="shared" si="5"/>
        <v>12</v>
      </c>
      <c r="AE58" s="34">
        <f t="shared" si="5"/>
        <v>0</v>
      </c>
      <c r="AF58" s="34">
        <f t="shared" si="5"/>
        <v>21.333333333333332</v>
      </c>
      <c r="AG58" s="34">
        <f t="shared" si="5"/>
        <v>12</v>
      </c>
      <c r="AH58" s="34">
        <f t="shared" si="5"/>
        <v>0</v>
      </c>
      <c r="AI58" s="34">
        <f t="shared" si="5"/>
        <v>12</v>
      </c>
      <c r="AJ58" s="34">
        <f t="shared" si="5"/>
        <v>21.333333333333332</v>
      </c>
      <c r="AK58" s="34">
        <f t="shared" si="5"/>
        <v>0</v>
      </c>
    </row>
  </sheetData>
  <mergeCells count="99">
    <mergeCell ref="A57:C57"/>
    <mergeCell ref="A58:C58"/>
    <mergeCell ref="S48:S49"/>
    <mergeCell ref="T48:V48"/>
    <mergeCell ref="W48:Y48"/>
    <mergeCell ref="AI47:AK47"/>
    <mergeCell ref="E48:E49"/>
    <mergeCell ref="F48:F49"/>
    <mergeCell ref="G48:G49"/>
    <mergeCell ref="H48:J48"/>
    <mergeCell ref="N48:P48"/>
    <mergeCell ref="Q48:Q49"/>
    <mergeCell ref="R48:R49"/>
    <mergeCell ref="AI48:AI49"/>
    <mergeCell ref="AJ48:AJ49"/>
    <mergeCell ref="AK48:AK49"/>
    <mergeCell ref="Z48:AB48"/>
    <mergeCell ref="AC48:AE48"/>
    <mergeCell ref="AF48:AH48"/>
    <mergeCell ref="O45:X45"/>
    <mergeCell ref="A47:A49"/>
    <mergeCell ref="B47:B49"/>
    <mergeCell ref="C47:C49"/>
    <mergeCell ref="D47:D49"/>
    <mergeCell ref="E47:G47"/>
    <mergeCell ref="H47:P47"/>
    <mergeCell ref="Q47:S47"/>
    <mergeCell ref="T47:AH47"/>
    <mergeCell ref="A38:C38"/>
    <mergeCell ref="A39:C39"/>
    <mergeCell ref="B43:F43"/>
    <mergeCell ref="O43:U43"/>
    <mergeCell ref="B44:G44"/>
    <mergeCell ref="O42:X42"/>
    <mergeCell ref="AJ42:AK42"/>
    <mergeCell ref="S29:S30"/>
    <mergeCell ref="T29:V29"/>
    <mergeCell ref="W29:Y29"/>
    <mergeCell ref="Z29:AB29"/>
    <mergeCell ref="AC29:AE29"/>
    <mergeCell ref="AF29:AH29"/>
    <mergeCell ref="AI29:AI30"/>
    <mergeCell ref="AJ29:AJ30"/>
    <mergeCell ref="AK29:AK30"/>
    <mergeCell ref="H28:P28"/>
    <mergeCell ref="Q28:S28"/>
    <mergeCell ref="T28:AH28"/>
    <mergeCell ref="AI28:AK28"/>
    <mergeCell ref="E29:E30"/>
    <mergeCell ref="F29:F30"/>
    <mergeCell ref="G29:G30"/>
    <mergeCell ref="H29:J29"/>
    <mergeCell ref="N29:P29"/>
    <mergeCell ref="Q29:Q30"/>
    <mergeCell ref="R29:R30"/>
    <mergeCell ref="A28:A30"/>
    <mergeCell ref="B28:B30"/>
    <mergeCell ref="C28:C30"/>
    <mergeCell ref="D28:D30"/>
    <mergeCell ref="E28:G28"/>
    <mergeCell ref="D7:D9"/>
    <mergeCell ref="B24:F24"/>
    <mergeCell ref="O24:U24"/>
    <mergeCell ref="B25:G25"/>
    <mergeCell ref="O26:X26"/>
    <mergeCell ref="A17:C17"/>
    <mergeCell ref="A18:C18"/>
    <mergeCell ref="A7:A9"/>
    <mergeCell ref="B7:B9"/>
    <mergeCell ref="C7:C9"/>
    <mergeCell ref="O23:X23"/>
    <mergeCell ref="Q7:S7"/>
    <mergeCell ref="T7:AH7"/>
    <mergeCell ref="AJ23:AK23"/>
    <mergeCell ref="S8:S9"/>
    <mergeCell ref="T8:V8"/>
    <mergeCell ref="W8:Y8"/>
    <mergeCell ref="Z8:AB8"/>
    <mergeCell ref="AC8:AE8"/>
    <mergeCell ref="AF8:AH8"/>
    <mergeCell ref="AI8:AI9"/>
    <mergeCell ref="AJ8:AJ9"/>
    <mergeCell ref="AK8:AK9"/>
    <mergeCell ref="AI7:AK7"/>
    <mergeCell ref="E8:E9"/>
    <mergeCell ref="F8:F9"/>
    <mergeCell ref="G8:G9"/>
    <mergeCell ref="H8:J8"/>
    <mergeCell ref="N8:P8"/>
    <mergeCell ref="Q8:Q9"/>
    <mergeCell ref="R8:R9"/>
    <mergeCell ref="E7:G7"/>
    <mergeCell ref="H7:P7"/>
    <mergeCell ref="O4:X4"/>
    <mergeCell ref="B2:G2"/>
    <mergeCell ref="O2:X2"/>
    <mergeCell ref="AJ2:AK2"/>
    <mergeCell ref="B3:F3"/>
    <mergeCell ref="O3:U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W54"/>
  <sheetViews>
    <sheetView tabSelected="1" workbookViewId="0">
      <selection activeCell="I40" sqref="I40:N40"/>
    </sheetView>
  </sheetViews>
  <sheetFormatPr defaultRowHeight="14.4" x14ac:dyDescent="0.3"/>
  <cols>
    <col min="1" max="1" width="16.33203125" customWidth="1"/>
  </cols>
  <sheetData>
    <row r="1" spans="1:23" ht="15.6" x14ac:dyDescent="0.3">
      <c r="B1" s="2" t="s">
        <v>34</v>
      </c>
      <c r="C1" s="3"/>
      <c r="E1" s="3"/>
      <c r="F1" s="3"/>
      <c r="I1" s="64" t="s">
        <v>1</v>
      </c>
      <c r="J1" s="64"/>
      <c r="K1" s="64"/>
      <c r="L1" s="64"/>
      <c r="M1" s="64"/>
      <c r="N1" s="4"/>
      <c r="O1" s="4"/>
    </row>
    <row r="2" spans="1:23" ht="15.6" x14ac:dyDescent="0.3">
      <c r="A2" s="4"/>
      <c r="B2" s="65" t="s">
        <v>76</v>
      </c>
      <c r="C2" s="65"/>
      <c r="D2" s="65"/>
      <c r="E2" s="65"/>
      <c r="F2" s="65"/>
      <c r="G2" s="65"/>
      <c r="H2" s="3"/>
      <c r="I2" s="65" t="s">
        <v>35</v>
      </c>
      <c r="J2" s="65"/>
      <c r="K2" s="65"/>
      <c r="L2" s="65"/>
      <c r="M2" s="65"/>
      <c r="N2" s="65"/>
      <c r="O2" s="4"/>
      <c r="P2" s="4"/>
      <c r="Q2" s="4"/>
    </row>
    <row r="3" spans="1:23" ht="15.6" x14ac:dyDescent="0.3">
      <c r="C3" s="5"/>
      <c r="E3" s="4"/>
      <c r="F3" s="4"/>
      <c r="I3" s="66" t="s">
        <v>50</v>
      </c>
      <c r="J3" s="66"/>
      <c r="K3" s="66"/>
      <c r="L3" s="66"/>
      <c r="M3" s="66"/>
      <c r="N3" s="66"/>
      <c r="O3" s="4"/>
      <c r="P3" s="4"/>
      <c r="Q3" s="4"/>
    </row>
    <row r="4" spans="1:23" ht="15.6" x14ac:dyDescent="0.3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</row>
    <row r="5" spans="1:23" ht="15.6" x14ac:dyDescent="0.3">
      <c r="A5" s="6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</row>
    <row r="6" spans="1:23" ht="15.6" x14ac:dyDescent="0.3">
      <c r="A6" s="67" t="s">
        <v>36</v>
      </c>
      <c r="B6" s="62" t="s">
        <v>37</v>
      </c>
      <c r="C6" s="62" t="s">
        <v>7</v>
      </c>
      <c r="D6" s="62"/>
      <c r="E6" s="62"/>
      <c r="F6" s="62" t="s">
        <v>8</v>
      </c>
      <c r="G6" s="62"/>
      <c r="H6" s="62"/>
      <c r="I6" s="62" t="s">
        <v>9</v>
      </c>
      <c r="J6" s="62"/>
      <c r="K6" s="62"/>
      <c r="L6" s="62" t="s">
        <v>10</v>
      </c>
      <c r="M6" s="62"/>
      <c r="N6" s="62"/>
      <c r="O6" s="62" t="s">
        <v>11</v>
      </c>
      <c r="P6" s="62"/>
      <c r="Q6" s="62"/>
      <c r="R6" s="63" t="s">
        <v>38</v>
      </c>
      <c r="S6" s="63"/>
      <c r="T6" s="63"/>
      <c r="U6" s="63"/>
      <c r="V6" s="63"/>
      <c r="W6" s="63"/>
    </row>
    <row r="7" spans="1:23" ht="78" x14ac:dyDescent="0.3">
      <c r="A7" s="68"/>
      <c r="B7" s="62"/>
      <c r="C7" s="7" t="s">
        <v>12</v>
      </c>
      <c r="D7" s="7" t="s">
        <v>13</v>
      </c>
      <c r="E7" s="7" t="s">
        <v>14</v>
      </c>
      <c r="F7" s="7" t="s">
        <v>12</v>
      </c>
      <c r="G7" s="7" t="s">
        <v>13</v>
      </c>
      <c r="H7" s="7" t="s">
        <v>14</v>
      </c>
      <c r="I7" s="7" t="s">
        <v>12</v>
      </c>
      <c r="J7" s="7" t="s">
        <v>13</v>
      </c>
      <c r="K7" s="7" t="s">
        <v>14</v>
      </c>
      <c r="L7" s="7" t="s">
        <v>12</v>
      </c>
      <c r="M7" s="7" t="s">
        <v>13</v>
      </c>
      <c r="N7" s="7" t="s">
        <v>14</v>
      </c>
      <c r="O7" s="7" t="s">
        <v>12</v>
      </c>
      <c r="P7" s="7" t="s">
        <v>13</v>
      </c>
      <c r="Q7" s="7" t="s">
        <v>14</v>
      </c>
      <c r="R7" s="7" t="s">
        <v>12</v>
      </c>
      <c r="S7" s="7" t="s">
        <v>33</v>
      </c>
      <c r="T7" s="7" t="s">
        <v>13</v>
      </c>
      <c r="U7" s="8" t="s">
        <v>33</v>
      </c>
      <c r="V7" s="7" t="s">
        <v>14</v>
      </c>
      <c r="W7" s="7" t="s">
        <v>33</v>
      </c>
    </row>
    <row r="8" spans="1:23" ht="15.6" x14ac:dyDescent="0.3">
      <c r="A8" s="9" t="s">
        <v>39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1"/>
      <c r="S8" s="12"/>
      <c r="T8" s="11"/>
      <c r="U8" s="12"/>
      <c r="V8" s="13"/>
      <c r="W8" s="12"/>
    </row>
    <row r="9" spans="1:23" ht="15.6" x14ac:dyDescent="0.3">
      <c r="A9" s="9" t="s">
        <v>40</v>
      </c>
      <c r="B9" s="10">
        <v>80</v>
      </c>
      <c r="C9" s="10">
        <v>8</v>
      </c>
      <c r="D9" s="10">
        <v>7</v>
      </c>
      <c r="E9" s="10">
        <v>65</v>
      </c>
      <c r="F9" s="10">
        <v>8</v>
      </c>
      <c r="G9" s="10">
        <v>7</v>
      </c>
      <c r="H9" s="10">
        <v>65</v>
      </c>
      <c r="I9" s="10">
        <v>8</v>
      </c>
      <c r="J9" s="10">
        <v>7</v>
      </c>
      <c r="K9" s="10">
        <v>65</v>
      </c>
      <c r="L9" s="10">
        <v>8</v>
      </c>
      <c r="M9" s="10">
        <v>7</v>
      </c>
      <c r="N9" s="10">
        <v>65</v>
      </c>
      <c r="O9" s="10">
        <v>8</v>
      </c>
      <c r="P9" s="10">
        <v>7</v>
      </c>
      <c r="Q9" s="10">
        <v>65</v>
      </c>
      <c r="R9" s="11">
        <f>C9+F9+I9+L9+O9/5</f>
        <v>33.6</v>
      </c>
      <c r="S9" s="16"/>
      <c r="T9" s="11">
        <f>D9+G9+J9+M9+P9/5</f>
        <v>29.4</v>
      </c>
      <c r="U9" s="12"/>
      <c r="V9" s="13">
        <f>(E9+H9+K9+N9+Q9)/5</f>
        <v>65</v>
      </c>
      <c r="W9" s="12"/>
    </row>
    <row r="10" spans="1:23" ht="15.6" x14ac:dyDescent="0.3">
      <c r="A10" s="9" t="s">
        <v>41</v>
      </c>
      <c r="B10" s="10">
        <v>75</v>
      </c>
      <c r="C10" s="10">
        <v>13</v>
      </c>
      <c r="D10" s="10">
        <v>46</v>
      </c>
      <c r="E10" s="10">
        <v>16</v>
      </c>
      <c r="F10" s="10">
        <v>11</v>
      </c>
      <c r="G10" s="10">
        <v>44</v>
      </c>
      <c r="H10" s="10">
        <v>19</v>
      </c>
      <c r="I10" s="10">
        <v>14</v>
      </c>
      <c r="J10" s="10">
        <v>47</v>
      </c>
      <c r="K10" s="10">
        <v>13</v>
      </c>
      <c r="L10" s="10">
        <v>16</v>
      </c>
      <c r="M10" s="10">
        <v>47</v>
      </c>
      <c r="N10" s="10">
        <v>11</v>
      </c>
      <c r="O10" s="10">
        <v>23</v>
      </c>
      <c r="P10" s="10">
        <v>39</v>
      </c>
      <c r="Q10" s="10">
        <v>13</v>
      </c>
      <c r="R10" s="11">
        <f>C10+F10+I10+L10+O10/5</f>
        <v>58.6</v>
      </c>
      <c r="S10" s="16"/>
      <c r="T10" s="11">
        <f>(D10+G10+J10+M10+P10)/5</f>
        <v>44.6</v>
      </c>
      <c r="U10" s="16"/>
      <c r="V10" s="13">
        <f t="shared" ref="V10:V15" si="0">(E10+H10+K10+N10+Q10)/5</f>
        <v>14.4</v>
      </c>
      <c r="W10" s="12"/>
    </row>
    <row r="11" spans="1:23" ht="15.6" x14ac:dyDescent="0.3">
      <c r="A11" s="9" t="s">
        <v>42</v>
      </c>
      <c r="B11" s="10">
        <v>50</v>
      </c>
      <c r="C11" s="10">
        <v>12</v>
      </c>
      <c r="D11" s="10">
        <v>36</v>
      </c>
      <c r="E11" s="10">
        <v>6</v>
      </c>
      <c r="F11" s="10">
        <v>10</v>
      </c>
      <c r="G11" s="10">
        <v>36</v>
      </c>
      <c r="H11" s="10">
        <v>6</v>
      </c>
      <c r="I11" s="10">
        <v>12</v>
      </c>
      <c r="J11" s="10">
        <v>32</v>
      </c>
      <c r="K11" s="10">
        <v>6</v>
      </c>
      <c r="L11" s="10">
        <v>10</v>
      </c>
      <c r="M11" s="10">
        <v>34</v>
      </c>
      <c r="N11" s="10">
        <v>6</v>
      </c>
      <c r="O11" s="10">
        <v>10</v>
      </c>
      <c r="P11" s="10">
        <v>34</v>
      </c>
      <c r="Q11" s="10">
        <v>6</v>
      </c>
      <c r="R11" s="11">
        <f t="shared" ref="R11:R12" si="1">C11+F11+I11+L11+O11/5</f>
        <v>46</v>
      </c>
      <c r="S11" s="16">
        <f t="shared" ref="S11:S12" si="2">R11*100/B11</f>
        <v>92</v>
      </c>
      <c r="T11" s="11">
        <f t="shared" ref="T11:T12" si="3">(D11+G11+J11+M11+P11)/5</f>
        <v>34.4</v>
      </c>
      <c r="U11" s="12">
        <f t="shared" ref="U11:U12" si="4">T11*100/B11</f>
        <v>68.8</v>
      </c>
      <c r="V11" s="13">
        <f t="shared" si="0"/>
        <v>6</v>
      </c>
      <c r="W11" s="12">
        <f t="shared" ref="W11:W12" si="5">V11*100/B11</f>
        <v>12</v>
      </c>
    </row>
    <row r="12" spans="1:23" ht="15.6" x14ac:dyDescent="0.3">
      <c r="A12" s="9" t="s">
        <v>43</v>
      </c>
      <c r="B12" s="10">
        <v>25</v>
      </c>
      <c r="C12" s="10">
        <v>12</v>
      </c>
      <c r="D12" s="10">
        <v>13</v>
      </c>
      <c r="E12" s="10">
        <v>0</v>
      </c>
      <c r="F12" s="10">
        <v>12</v>
      </c>
      <c r="G12" s="10">
        <v>13</v>
      </c>
      <c r="H12" s="10">
        <v>0</v>
      </c>
      <c r="I12" s="10">
        <v>12</v>
      </c>
      <c r="J12" s="10">
        <v>13</v>
      </c>
      <c r="K12" s="10">
        <v>0</v>
      </c>
      <c r="L12" s="10">
        <v>12</v>
      </c>
      <c r="M12" s="10">
        <v>13</v>
      </c>
      <c r="N12" s="10">
        <v>0</v>
      </c>
      <c r="O12" s="10">
        <v>12</v>
      </c>
      <c r="P12" s="10">
        <v>13</v>
      </c>
      <c r="Q12" s="10">
        <v>0</v>
      </c>
      <c r="R12" s="11">
        <f t="shared" si="1"/>
        <v>50.4</v>
      </c>
      <c r="S12" s="16">
        <f t="shared" si="2"/>
        <v>201.6</v>
      </c>
      <c r="T12" s="11">
        <f t="shared" si="3"/>
        <v>13</v>
      </c>
      <c r="U12" s="12">
        <f t="shared" si="4"/>
        <v>52</v>
      </c>
      <c r="V12" s="13">
        <f t="shared" si="0"/>
        <v>0</v>
      </c>
      <c r="W12" s="12">
        <f t="shared" si="5"/>
        <v>0</v>
      </c>
    </row>
    <row r="13" spans="1:23" ht="62.4" x14ac:dyDescent="0.3">
      <c r="A13" s="14" t="s">
        <v>44</v>
      </c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1"/>
      <c r="S13" s="12"/>
      <c r="T13" s="11">
        <f t="shared" ref="T13:T16" si="6">D13+G13+J13+M13+P13/5</f>
        <v>0</v>
      </c>
      <c r="U13" s="12"/>
      <c r="V13" s="13">
        <f t="shared" si="0"/>
        <v>0</v>
      </c>
      <c r="W13" s="12"/>
    </row>
    <row r="14" spans="1:23" ht="62.4" x14ac:dyDescent="0.3">
      <c r="A14" s="14" t="s">
        <v>45</v>
      </c>
      <c r="B14" s="10">
        <v>0</v>
      </c>
      <c r="C14" s="10">
        <v>0</v>
      </c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1">
        <f t="shared" ref="R14:W16" si="7">(C14+F14+I14+L14+O14)/5</f>
        <v>0</v>
      </c>
      <c r="S14" s="12">
        <v>0</v>
      </c>
      <c r="T14" s="11">
        <f t="shared" si="6"/>
        <v>0</v>
      </c>
      <c r="U14" s="12">
        <v>0</v>
      </c>
      <c r="V14" s="13">
        <f t="shared" si="0"/>
        <v>0</v>
      </c>
      <c r="W14" s="12">
        <v>0</v>
      </c>
    </row>
    <row r="15" spans="1:23" ht="15.6" x14ac:dyDescent="0.3">
      <c r="A15" s="15" t="s">
        <v>32</v>
      </c>
      <c r="B15" s="15">
        <f>SUM(B7:B14)</f>
        <v>230</v>
      </c>
      <c r="C15" s="15">
        <f t="shared" ref="C15:Q15" si="8">SUM(C7:C14)</f>
        <v>45</v>
      </c>
      <c r="D15" s="15">
        <f t="shared" si="8"/>
        <v>102</v>
      </c>
      <c r="E15" s="15">
        <f t="shared" si="8"/>
        <v>87</v>
      </c>
      <c r="F15" s="15">
        <f t="shared" si="8"/>
        <v>41</v>
      </c>
      <c r="G15" s="15">
        <f t="shared" si="8"/>
        <v>100</v>
      </c>
      <c r="H15" s="15">
        <f t="shared" si="8"/>
        <v>90</v>
      </c>
      <c r="I15" s="15">
        <f t="shared" si="8"/>
        <v>46</v>
      </c>
      <c r="J15" s="15">
        <f t="shared" si="8"/>
        <v>99</v>
      </c>
      <c r="K15" s="15">
        <f t="shared" si="8"/>
        <v>84</v>
      </c>
      <c r="L15" s="15">
        <f t="shared" si="8"/>
        <v>46</v>
      </c>
      <c r="M15" s="15">
        <f t="shared" si="8"/>
        <v>101</v>
      </c>
      <c r="N15" s="15">
        <f t="shared" si="8"/>
        <v>82</v>
      </c>
      <c r="O15" s="15">
        <f t="shared" si="8"/>
        <v>53</v>
      </c>
      <c r="P15" s="15">
        <f t="shared" si="8"/>
        <v>93</v>
      </c>
      <c r="Q15" s="15">
        <f t="shared" si="8"/>
        <v>84</v>
      </c>
      <c r="R15" s="11">
        <f t="shared" si="7"/>
        <v>46.2</v>
      </c>
      <c r="S15" s="11">
        <f t="shared" si="7"/>
        <v>99</v>
      </c>
      <c r="T15" s="11">
        <f t="shared" si="6"/>
        <v>420.6</v>
      </c>
      <c r="U15" s="11">
        <f t="shared" si="7"/>
        <v>46.44</v>
      </c>
      <c r="V15" s="13">
        <f t="shared" si="0"/>
        <v>85.4</v>
      </c>
      <c r="W15" s="11">
        <f t="shared" si="7"/>
        <v>152.12</v>
      </c>
    </row>
    <row r="16" spans="1:23" ht="15.6" x14ac:dyDescent="0.3">
      <c r="A16" s="17" t="s">
        <v>46</v>
      </c>
      <c r="B16" s="18">
        <f>B15*100/B15</f>
        <v>100</v>
      </c>
      <c r="C16" s="19">
        <f>C15*100/B15</f>
        <v>19.565217391304348</v>
      </c>
      <c r="D16" s="19">
        <f>D15*100/B15</f>
        <v>44.347826086956523</v>
      </c>
      <c r="E16" s="19">
        <f>E15*100/B15</f>
        <v>37.826086956521742</v>
      </c>
      <c r="F16" s="19">
        <f>F15*100/B15</f>
        <v>17.826086956521738</v>
      </c>
      <c r="G16" s="19">
        <f>G15*100/B15</f>
        <v>43.478260869565219</v>
      </c>
      <c r="H16" s="19">
        <f>H15*100/B15</f>
        <v>39.130434782608695</v>
      </c>
      <c r="I16" s="19">
        <f>I15*100/B15</f>
        <v>20</v>
      </c>
      <c r="J16" s="19">
        <f>J15*100/B15</f>
        <v>43.043478260869563</v>
      </c>
      <c r="K16" s="19">
        <f>K15*100/B15</f>
        <v>36.521739130434781</v>
      </c>
      <c r="L16" s="19">
        <f>L15*100/B15</f>
        <v>20</v>
      </c>
      <c r="M16" s="19">
        <f>M15*100/B15</f>
        <v>43.913043478260867</v>
      </c>
      <c r="N16" s="19">
        <f>N15*100/B15</f>
        <v>35.652173913043477</v>
      </c>
      <c r="O16" s="19">
        <f>O15*100/B15</f>
        <v>23.043478260869566</v>
      </c>
      <c r="P16" s="19">
        <f>P15*100/B15</f>
        <v>40.434782608695649</v>
      </c>
      <c r="Q16" s="19">
        <f>Q15*100/B15</f>
        <v>36.521739130434781</v>
      </c>
      <c r="R16" s="11">
        <f t="shared" si="7"/>
        <v>20.086956521739133</v>
      </c>
      <c r="S16" s="11">
        <f t="shared" si="7"/>
        <v>43.04347826086957</v>
      </c>
      <c r="T16" s="11">
        <f t="shared" si="6"/>
        <v>182.86956521739131</v>
      </c>
      <c r="U16" s="11">
        <f t="shared" si="7"/>
        <v>20.191304347826087</v>
      </c>
      <c r="V16" s="11">
        <f t="shared" si="7"/>
        <v>42.782608695652172</v>
      </c>
      <c r="W16" s="11">
        <f t="shared" si="7"/>
        <v>66.139130434782601</v>
      </c>
    </row>
    <row r="20" spans="1:23" ht="15.6" x14ac:dyDescent="0.3">
      <c r="B20" s="2" t="s">
        <v>34</v>
      </c>
      <c r="C20" s="3"/>
      <c r="E20" s="3"/>
      <c r="F20" s="3"/>
      <c r="I20" s="64" t="s">
        <v>78</v>
      </c>
      <c r="J20" s="64"/>
      <c r="K20" s="64"/>
      <c r="L20" s="64"/>
      <c r="M20" s="64"/>
      <c r="N20" s="4"/>
      <c r="O20" s="4"/>
    </row>
    <row r="21" spans="1:23" ht="15.6" x14ac:dyDescent="0.3">
      <c r="A21" s="4"/>
      <c r="B21" s="65" t="s">
        <v>77</v>
      </c>
      <c r="C21" s="65"/>
      <c r="D21" s="65"/>
      <c r="E21" s="65"/>
      <c r="F21" s="65"/>
      <c r="G21" s="65"/>
      <c r="H21" s="3"/>
      <c r="I21" s="65" t="s">
        <v>96</v>
      </c>
      <c r="J21" s="65"/>
      <c r="K21" s="65"/>
      <c r="L21" s="65"/>
      <c r="M21" s="65"/>
      <c r="N21" s="65"/>
      <c r="O21" s="4"/>
      <c r="P21" s="4"/>
      <c r="Q21" s="4"/>
    </row>
    <row r="22" spans="1:23" ht="15.6" x14ac:dyDescent="0.3">
      <c r="C22" s="5"/>
      <c r="E22" s="4"/>
      <c r="F22" s="4"/>
      <c r="I22" s="66" t="s">
        <v>74</v>
      </c>
      <c r="J22" s="66"/>
      <c r="K22" s="66"/>
      <c r="L22" s="66"/>
      <c r="M22" s="66"/>
      <c r="N22" s="66"/>
      <c r="O22" s="4"/>
      <c r="P22" s="4"/>
      <c r="Q22" s="4"/>
    </row>
    <row r="23" spans="1:23" ht="15.6" x14ac:dyDescent="0.3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</row>
    <row r="24" spans="1:23" ht="15.6" x14ac:dyDescent="0.3">
      <c r="A24" s="6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</row>
    <row r="25" spans="1:23" ht="15.6" x14ac:dyDescent="0.3">
      <c r="A25" s="67" t="s">
        <v>36</v>
      </c>
      <c r="B25" s="62" t="s">
        <v>37</v>
      </c>
      <c r="C25" s="62" t="s">
        <v>7</v>
      </c>
      <c r="D25" s="62"/>
      <c r="E25" s="62"/>
      <c r="F25" s="62" t="s">
        <v>8</v>
      </c>
      <c r="G25" s="62"/>
      <c r="H25" s="62"/>
      <c r="I25" s="62" t="s">
        <v>9</v>
      </c>
      <c r="J25" s="62"/>
      <c r="K25" s="62"/>
      <c r="L25" s="62" t="s">
        <v>10</v>
      </c>
      <c r="M25" s="62"/>
      <c r="N25" s="62"/>
      <c r="O25" s="62" t="s">
        <v>11</v>
      </c>
      <c r="P25" s="62"/>
      <c r="Q25" s="62"/>
      <c r="R25" s="63" t="s">
        <v>38</v>
      </c>
      <c r="S25" s="63"/>
      <c r="T25" s="63"/>
      <c r="U25" s="63"/>
      <c r="V25" s="63"/>
      <c r="W25" s="63"/>
    </row>
    <row r="26" spans="1:23" ht="78" x14ac:dyDescent="0.3">
      <c r="A26" s="68"/>
      <c r="B26" s="62"/>
      <c r="C26" s="7" t="s">
        <v>12</v>
      </c>
      <c r="D26" s="7" t="s">
        <v>13</v>
      </c>
      <c r="E26" s="7" t="s">
        <v>14</v>
      </c>
      <c r="F26" s="7" t="s">
        <v>12</v>
      </c>
      <c r="G26" s="7" t="s">
        <v>13</v>
      </c>
      <c r="H26" s="7" t="s">
        <v>14</v>
      </c>
      <c r="I26" s="7" t="s">
        <v>12</v>
      </c>
      <c r="J26" s="7" t="s">
        <v>13</v>
      </c>
      <c r="K26" s="7" t="s">
        <v>14</v>
      </c>
      <c r="L26" s="7" t="s">
        <v>12</v>
      </c>
      <c r="M26" s="7" t="s">
        <v>13</v>
      </c>
      <c r="N26" s="7" t="s">
        <v>14</v>
      </c>
      <c r="O26" s="7" t="s">
        <v>12</v>
      </c>
      <c r="P26" s="7" t="s">
        <v>13</v>
      </c>
      <c r="Q26" s="7" t="s">
        <v>14</v>
      </c>
      <c r="R26" s="7" t="s">
        <v>12</v>
      </c>
      <c r="S26" s="7" t="s">
        <v>33</v>
      </c>
      <c r="T26" s="7" t="s">
        <v>13</v>
      </c>
      <c r="U26" s="8" t="s">
        <v>33</v>
      </c>
      <c r="V26" s="7" t="s">
        <v>14</v>
      </c>
      <c r="W26" s="7" t="s">
        <v>33</v>
      </c>
    </row>
    <row r="27" spans="1:23" ht="15.6" x14ac:dyDescent="0.3">
      <c r="A27" s="9" t="s">
        <v>39</v>
      </c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1"/>
      <c r="S27" s="12"/>
      <c r="T27" s="11"/>
      <c r="U27" s="12"/>
      <c r="V27" s="13"/>
      <c r="W27" s="12"/>
    </row>
    <row r="28" spans="1:23" ht="15.6" x14ac:dyDescent="0.3">
      <c r="A28" s="9" t="s">
        <v>40</v>
      </c>
      <c r="B28" s="10">
        <v>80</v>
      </c>
      <c r="C28" s="10">
        <v>12</v>
      </c>
      <c r="D28" s="10">
        <v>7</v>
      </c>
      <c r="E28" s="10">
        <v>61</v>
      </c>
      <c r="F28" s="10">
        <v>12</v>
      </c>
      <c r="G28" s="10">
        <v>7</v>
      </c>
      <c r="H28" s="10">
        <v>61</v>
      </c>
      <c r="I28" s="10">
        <v>12</v>
      </c>
      <c r="J28" s="10">
        <v>7</v>
      </c>
      <c r="K28" s="10">
        <v>61</v>
      </c>
      <c r="L28" s="10">
        <v>12</v>
      </c>
      <c r="M28" s="10">
        <v>7</v>
      </c>
      <c r="N28" s="10">
        <v>61</v>
      </c>
      <c r="O28" s="10">
        <v>12</v>
      </c>
      <c r="P28" s="10">
        <v>7</v>
      </c>
      <c r="Q28" s="10">
        <v>61</v>
      </c>
      <c r="R28" s="11">
        <f>C28+F28+I28+L28+O28/5</f>
        <v>50.4</v>
      </c>
      <c r="S28" s="16">
        <f>R28*100/B28</f>
        <v>63</v>
      </c>
      <c r="T28" s="11">
        <f>(D28+G28+J28+M28+P28)/5</f>
        <v>7</v>
      </c>
      <c r="U28" s="12">
        <f>T28*100/B28</f>
        <v>8.75</v>
      </c>
      <c r="V28" s="13">
        <f>(E28+H28+K28+N28+Q28)/5</f>
        <v>61</v>
      </c>
      <c r="W28" s="12">
        <f>V28*100/B28</f>
        <v>76.25</v>
      </c>
    </row>
    <row r="29" spans="1:23" ht="15.6" x14ac:dyDescent="0.3">
      <c r="A29" s="9" t="s">
        <v>41</v>
      </c>
      <c r="B29" s="10">
        <v>75</v>
      </c>
      <c r="C29" s="10">
        <v>41</v>
      </c>
      <c r="D29" s="10">
        <v>24</v>
      </c>
      <c r="E29" s="10">
        <v>10</v>
      </c>
      <c r="F29" s="10">
        <v>42</v>
      </c>
      <c r="G29" s="10">
        <v>26</v>
      </c>
      <c r="H29" s="10">
        <v>7</v>
      </c>
      <c r="I29" s="10">
        <v>42</v>
      </c>
      <c r="J29" s="10">
        <v>23</v>
      </c>
      <c r="K29" s="10">
        <v>10</v>
      </c>
      <c r="L29" s="10">
        <v>45</v>
      </c>
      <c r="M29" s="10">
        <v>18</v>
      </c>
      <c r="N29" s="10">
        <v>12</v>
      </c>
      <c r="O29" s="10">
        <v>50</v>
      </c>
      <c r="P29" s="10">
        <v>18</v>
      </c>
      <c r="Q29" s="10">
        <v>7</v>
      </c>
      <c r="R29" s="11">
        <f t="shared" ref="R29:R31" si="9">C29+F29+I29+L29+O29/5</f>
        <v>180</v>
      </c>
      <c r="S29" s="16">
        <f t="shared" ref="S29:S31" si="10">R29*100/B29</f>
        <v>240</v>
      </c>
      <c r="T29" s="11">
        <f>(D29+G29+J29+M29+P29)/5</f>
        <v>21.8</v>
      </c>
      <c r="U29" s="12">
        <f t="shared" ref="U29:U31" si="11">T29*100/B29</f>
        <v>29.066666666666666</v>
      </c>
      <c r="V29" s="13">
        <f t="shared" ref="V29:V32" si="12">(E29+H29+K29+N29+Q29)/5</f>
        <v>9.1999999999999993</v>
      </c>
      <c r="W29" s="12">
        <f t="shared" ref="W29:W31" si="13">V29*100/B29</f>
        <v>12.266666666666666</v>
      </c>
    </row>
    <row r="30" spans="1:23" ht="15.6" x14ac:dyDescent="0.3">
      <c r="A30" s="9" t="s">
        <v>42</v>
      </c>
      <c r="B30" s="10">
        <v>50</v>
      </c>
      <c r="C30" s="10">
        <v>44</v>
      </c>
      <c r="D30" s="10">
        <v>6</v>
      </c>
      <c r="E30" s="10">
        <v>0</v>
      </c>
      <c r="F30" s="10">
        <v>34</v>
      </c>
      <c r="G30" s="10">
        <v>16</v>
      </c>
      <c r="H30" s="10">
        <v>0</v>
      </c>
      <c r="I30" s="10">
        <v>44</v>
      </c>
      <c r="J30" s="10">
        <v>6</v>
      </c>
      <c r="K30" s="10">
        <v>0</v>
      </c>
      <c r="L30" s="10">
        <v>40</v>
      </c>
      <c r="M30" s="10">
        <v>9</v>
      </c>
      <c r="N30" s="10">
        <v>1</v>
      </c>
      <c r="O30" s="10">
        <v>44</v>
      </c>
      <c r="P30" s="10">
        <v>6</v>
      </c>
      <c r="Q30" s="10">
        <v>0</v>
      </c>
      <c r="R30" s="11">
        <f t="shared" si="9"/>
        <v>170.8</v>
      </c>
      <c r="S30" s="16">
        <f t="shared" si="10"/>
        <v>341.6</v>
      </c>
      <c r="T30" s="11">
        <f t="shared" ref="T30:T31" si="14">(D30+G30+J30+M30+P30)/5</f>
        <v>8.6</v>
      </c>
      <c r="U30" s="12">
        <f t="shared" si="11"/>
        <v>17.2</v>
      </c>
      <c r="V30" s="13">
        <f t="shared" si="12"/>
        <v>0.2</v>
      </c>
      <c r="W30" s="12">
        <f t="shared" si="13"/>
        <v>0.4</v>
      </c>
    </row>
    <row r="31" spans="1:23" ht="15.6" x14ac:dyDescent="0.3">
      <c r="A31" s="9" t="s">
        <v>43</v>
      </c>
      <c r="B31" s="10">
        <v>25</v>
      </c>
      <c r="C31" s="10">
        <v>17</v>
      </c>
      <c r="D31" s="10">
        <v>8</v>
      </c>
      <c r="E31" s="10">
        <v>0</v>
      </c>
      <c r="F31" s="10">
        <v>17</v>
      </c>
      <c r="G31" s="10">
        <v>8</v>
      </c>
      <c r="H31" s="10">
        <v>0</v>
      </c>
      <c r="I31" s="10">
        <v>9</v>
      </c>
      <c r="J31" s="10">
        <v>16</v>
      </c>
      <c r="K31" s="10">
        <v>0</v>
      </c>
      <c r="L31" s="10">
        <v>9</v>
      </c>
      <c r="M31" s="10">
        <v>16</v>
      </c>
      <c r="N31" s="10">
        <v>0</v>
      </c>
      <c r="O31" s="10">
        <v>9</v>
      </c>
      <c r="P31" s="10">
        <v>16</v>
      </c>
      <c r="Q31" s="10">
        <v>0</v>
      </c>
      <c r="R31" s="11">
        <f t="shared" si="9"/>
        <v>53.8</v>
      </c>
      <c r="S31" s="16">
        <f t="shared" si="10"/>
        <v>215.2</v>
      </c>
      <c r="T31" s="11">
        <f t="shared" si="14"/>
        <v>12.8</v>
      </c>
      <c r="U31" s="12">
        <f t="shared" si="11"/>
        <v>51.2</v>
      </c>
      <c r="V31" s="13">
        <f t="shared" si="12"/>
        <v>0</v>
      </c>
      <c r="W31" s="12">
        <f t="shared" si="13"/>
        <v>0</v>
      </c>
    </row>
    <row r="32" spans="1:23" ht="62.4" x14ac:dyDescent="0.3">
      <c r="A32" s="14" t="s">
        <v>44</v>
      </c>
      <c r="B32" s="10">
        <v>0</v>
      </c>
      <c r="C32" s="10">
        <v>0</v>
      </c>
      <c r="D32" s="10">
        <v>0</v>
      </c>
      <c r="E32" s="10">
        <v>0</v>
      </c>
      <c r="F32" s="10">
        <v>0</v>
      </c>
      <c r="G32" s="10">
        <v>0</v>
      </c>
      <c r="H32" s="10">
        <v>0</v>
      </c>
      <c r="I32" s="10">
        <v>0</v>
      </c>
      <c r="J32" s="10">
        <v>0</v>
      </c>
      <c r="K32" s="10">
        <v>0</v>
      </c>
      <c r="L32" s="10">
        <v>0</v>
      </c>
      <c r="M32" s="10">
        <v>0</v>
      </c>
      <c r="N32" s="10">
        <v>0</v>
      </c>
      <c r="O32" s="10">
        <v>0</v>
      </c>
      <c r="P32" s="10">
        <v>0</v>
      </c>
      <c r="Q32" s="10">
        <v>0</v>
      </c>
      <c r="R32" s="11">
        <v>0</v>
      </c>
      <c r="S32" s="12">
        <v>0</v>
      </c>
      <c r="T32" s="11">
        <v>0</v>
      </c>
      <c r="U32" s="12">
        <v>0</v>
      </c>
      <c r="V32" s="13">
        <f t="shared" si="12"/>
        <v>0</v>
      </c>
      <c r="W32" s="12">
        <v>0</v>
      </c>
    </row>
    <row r="33" spans="1:23" ht="62.4" x14ac:dyDescent="0.3">
      <c r="A33" s="14" t="s">
        <v>45</v>
      </c>
      <c r="B33" s="10">
        <v>0</v>
      </c>
      <c r="C33" s="10">
        <v>0</v>
      </c>
      <c r="D33" s="10">
        <v>0</v>
      </c>
      <c r="E33" s="10">
        <v>0</v>
      </c>
      <c r="F33" s="10">
        <v>0</v>
      </c>
      <c r="G33" s="10">
        <v>0</v>
      </c>
      <c r="H33" s="10">
        <v>0</v>
      </c>
      <c r="I33" s="10">
        <v>0</v>
      </c>
      <c r="J33" s="10">
        <v>0</v>
      </c>
      <c r="K33" s="10">
        <v>0</v>
      </c>
      <c r="L33" s="10">
        <v>0</v>
      </c>
      <c r="M33" s="10">
        <v>0</v>
      </c>
      <c r="N33" s="10">
        <v>0</v>
      </c>
      <c r="O33" s="10">
        <v>0</v>
      </c>
      <c r="P33" s="10">
        <v>0</v>
      </c>
      <c r="Q33" s="10">
        <v>0</v>
      </c>
      <c r="R33" s="11">
        <v>0</v>
      </c>
      <c r="S33" s="12">
        <v>0</v>
      </c>
      <c r="T33" s="11">
        <f>(E33+H33+K33+N33+Q33)/5</f>
        <v>0</v>
      </c>
      <c r="U33" s="12">
        <v>0</v>
      </c>
      <c r="V33" s="13">
        <f t="shared" ref="V33" si="15">(E33+H33+K33+N33+Q33)/5</f>
        <v>0</v>
      </c>
      <c r="W33" s="12">
        <v>0</v>
      </c>
    </row>
    <row r="34" spans="1:23" ht="15.6" x14ac:dyDescent="0.3">
      <c r="A34" s="15" t="s">
        <v>32</v>
      </c>
      <c r="B34" s="15">
        <f>SUM(B26:B33)</f>
        <v>230</v>
      </c>
      <c r="C34" s="15">
        <f t="shared" ref="C34:Q34" si="16">SUM(C26:C33)</f>
        <v>114</v>
      </c>
      <c r="D34" s="15">
        <f t="shared" si="16"/>
        <v>45</v>
      </c>
      <c r="E34" s="15">
        <f t="shared" si="16"/>
        <v>71</v>
      </c>
      <c r="F34" s="15">
        <f t="shared" si="16"/>
        <v>105</v>
      </c>
      <c r="G34" s="15">
        <f t="shared" si="16"/>
        <v>57</v>
      </c>
      <c r="H34" s="15">
        <f t="shared" si="16"/>
        <v>68</v>
      </c>
      <c r="I34" s="15">
        <f t="shared" si="16"/>
        <v>107</v>
      </c>
      <c r="J34" s="15">
        <f t="shared" si="16"/>
        <v>52</v>
      </c>
      <c r="K34" s="15">
        <f t="shared" si="16"/>
        <v>71</v>
      </c>
      <c r="L34" s="15">
        <f t="shared" si="16"/>
        <v>106</v>
      </c>
      <c r="M34" s="15">
        <f t="shared" si="16"/>
        <v>50</v>
      </c>
      <c r="N34" s="15">
        <f t="shared" si="16"/>
        <v>74</v>
      </c>
      <c r="O34" s="15">
        <f t="shared" si="16"/>
        <v>115</v>
      </c>
      <c r="P34" s="15">
        <f t="shared" si="16"/>
        <v>47</v>
      </c>
      <c r="Q34" s="15">
        <f t="shared" si="16"/>
        <v>68</v>
      </c>
      <c r="R34" s="11">
        <f t="shared" ref="R34:R35" si="17">(C34+F34+I34+L34+O34)/5</f>
        <v>109.4</v>
      </c>
      <c r="S34" s="11">
        <f t="shared" ref="S34:S35" si="18">(D34+G34+J34+M34+P34)/5</f>
        <v>50.2</v>
      </c>
      <c r="T34" s="11">
        <f t="shared" ref="T34:T35" si="19">(E34+H34+K34+N34+Q34)/5</f>
        <v>70.400000000000006</v>
      </c>
      <c r="U34" s="11">
        <f t="shared" ref="U34:U35" si="20">(F34+I34+L34+O34+R34)/5</f>
        <v>108.47999999999999</v>
      </c>
      <c r="V34" s="11">
        <f t="shared" ref="V34:V35" si="21">(G34+J34+M34+P34+S34)/5</f>
        <v>51.239999999999995</v>
      </c>
      <c r="W34" s="11">
        <f t="shared" ref="W34:W35" si="22">(H34+K34+N34+Q34+T34)/5</f>
        <v>70.28</v>
      </c>
    </row>
    <row r="35" spans="1:23" ht="15.6" x14ac:dyDescent="0.3">
      <c r="A35" s="17" t="s">
        <v>46</v>
      </c>
      <c r="B35" s="18">
        <f>B34*100/B34</f>
        <v>100</v>
      </c>
      <c r="C35" s="19">
        <f>C34*100/B34</f>
        <v>49.565217391304351</v>
      </c>
      <c r="D35" s="19">
        <f>D34*100/B34</f>
        <v>19.565217391304348</v>
      </c>
      <c r="E35" s="19">
        <f>E34*100/B34</f>
        <v>30.869565217391305</v>
      </c>
      <c r="F35" s="19">
        <f>F34*100/B34</f>
        <v>45.652173913043477</v>
      </c>
      <c r="G35" s="19">
        <f>G34*100/B34</f>
        <v>24.782608695652176</v>
      </c>
      <c r="H35" s="19">
        <f>H34*100/B34</f>
        <v>29.565217391304348</v>
      </c>
      <c r="I35" s="19">
        <f>I34*100/B34</f>
        <v>46.521739130434781</v>
      </c>
      <c r="J35" s="19">
        <f>J34*100/B34</f>
        <v>22.608695652173914</v>
      </c>
      <c r="K35" s="19">
        <f>K34*100/B34</f>
        <v>30.869565217391305</v>
      </c>
      <c r="L35" s="19">
        <f>L34*100/B34</f>
        <v>46.086956521739133</v>
      </c>
      <c r="M35" s="19">
        <f>M34*100/B34</f>
        <v>21.739130434782609</v>
      </c>
      <c r="N35" s="19">
        <f>N34*100/B34</f>
        <v>32.173913043478258</v>
      </c>
      <c r="O35" s="19">
        <f>O34*100/B34</f>
        <v>50</v>
      </c>
      <c r="P35" s="19">
        <f>P34*100/B34</f>
        <v>20.434782608695652</v>
      </c>
      <c r="Q35" s="19">
        <f>Q34*100/B34</f>
        <v>29.565217391304348</v>
      </c>
      <c r="R35" s="11">
        <f t="shared" si="17"/>
        <v>47.565217391304351</v>
      </c>
      <c r="S35" s="11">
        <f t="shared" si="18"/>
        <v>21.826086956521742</v>
      </c>
      <c r="T35" s="11">
        <f t="shared" si="19"/>
        <v>30.608695652173914</v>
      </c>
      <c r="U35" s="11">
        <f t="shared" si="20"/>
        <v>47.165217391304346</v>
      </c>
      <c r="V35" s="11">
        <f t="shared" si="21"/>
        <v>22.278260869565219</v>
      </c>
      <c r="W35" s="11">
        <f t="shared" si="22"/>
        <v>30.556521739130432</v>
      </c>
    </row>
    <row r="39" spans="1:23" ht="15.6" x14ac:dyDescent="0.3">
      <c r="B39" s="2" t="s">
        <v>34</v>
      </c>
      <c r="C39" s="3"/>
      <c r="E39" s="3"/>
      <c r="F39" s="3"/>
      <c r="I39" s="64" t="s">
        <v>78</v>
      </c>
      <c r="J39" s="64"/>
      <c r="K39" s="64"/>
      <c r="L39" s="64"/>
      <c r="M39" s="64"/>
      <c r="N39" s="4"/>
      <c r="O39" s="4"/>
    </row>
    <row r="40" spans="1:23" ht="15.6" x14ac:dyDescent="0.3">
      <c r="A40" s="4"/>
      <c r="B40" s="65" t="s">
        <v>77</v>
      </c>
      <c r="C40" s="65"/>
      <c r="D40" s="65"/>
      <c r="E40" s="65"/>
      <c r="F40" s="65"/>
      <c r="G40" s="65"/>
      <c r="H40" s="3"/>
      <c r="I40" s="65" t="s">
        <v>92</v>
      </c>
      <c r="J40" s="65"/>
      <c r="K40" s="65"/>
      <c r="L40" s="65"/>
      <c r="M40" s="65"/>
      <c r="N40" s="65"/>
      <c r="O40" s="4"/>
      <c r="P40" s="4"/>
      <c r="Q40" s="4"/>
    </row>
    <row r="41" spans="1:23" ht="15.6" x14ac:dyDescent="0.3">
      <c r="C41" s="5"/>
      <c r="E41" s="4"/>
      <c r="F41" s="4"/>
      <c r="I41" s="66" t="s">
        <v>75</v>
      </c>
      <c r="J41" s="66"/>
      <c r="K41" s="66"/>
      <c r="L41" s="66"/>
      <c r="M41" s="66"/>
      <c r="N41" s="66"/>
      <c r="O41" s="4"/>
      <c r="P41" s="4"/>
      <c r="Q41" s="4"/>
    </row>
    <row r="42" spans="1:23" ht="15.6" x14ac:dyDescent="0.3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</row>
    <row r="43" spans="1:23" ht="15.6" x14ac:dyDescent="0.3">
      <c r="A43" s="6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</row>
    <row r="44" spans="1:23" ht="15.6" x14ac:dyDescent="0.3">
      <c r="A44" s="67" t="s">
        <v>36</v>
      </c>
      <c r="B44" s="62" t="s">
        <v>37</v>
      </c>
      <c r="C44" s="62" t="s">
        <v>7</v>
      </c>
      <c r="D44" s="62"/>
      <c r="E44" s="62"/>
      <c r="F44" s="62" t="s">
        <v>8</v>
      </c>
      <c r="G44" s="62"/>
      <c r="H44" s="62"/>
      <c r="I44" s="62" t="s">
        <v>9</v>
      </c>
      <c r="J44" s="62"/>
      <c r="K44" s="62"/>
      <c r="L44" s="62" t="s">
        <v>10</v>
      </c>
      <c r="M44" s="62"/>
      <c r="N44" s="62"/>
      <c r="O44" s="62" t="s">
        <v>11</v>
      </c>
      <c r="P44" s="62"/>
      <c r="Q44" s="62"/>
      <c r="R44" s="63" t="s">
        <v>38</v>
      </c>
      <c r="S44" s="63"/>
      <c r="T44" s="63"/>
      <c r="U44" s="63"/>
      <c r="V44" s="63"/>
      <c r="W44" s="63"/>
    </row>
    <row r="45" spans="1:23" ht="78" x14ac:dyDescent="0.3">
      <c r="A45" s="68"/>
      <c r="B45" s="62"/>
      <c r="C45" s="7" t="s">
        <v>12</v>
      </c>
      <c r="D45" s="7" t="s">
        <v>13</v>
      </c>
      <c r="E45" s="7" t="s">
        <v>14</v>
      </c>
      <c r="F45" s="7" t="s">
        <v>12</v>
      </c>
      <c r="G45" s="7" t="s">
        <v>13</v>
      </c>
      <c r="H45" s="7" t="s">
        <v>14</v>
      </c>
      <c r="I45" s="7" t="s">
        <v>12</v>
      </c>
      <c r="J45" s="7" t="s">
        <v>13</v>
      </c>
      <c r="K45" s="7" t="s">
        <v>14</v>
      </c>
      <c r="L45" s="7" t="s">
        <v>12</v>
      </c>
      <c r="M45" s="7" t="s">
        <v>13</v>
      </c>
      <c r="N45" s="7" t="s">
        <v>14</v>
      </c>
      <c r="O45" s="7" t="s">
        <v>12</v>
      </c>
      <c r="P45" s="7" t="s">
        <v>13</v>
      </c>
      <c r="Q45" s="7" t="s">
        <v>14</v>
      </c>
      <c r="R45" s="7" t="s">
        <v>12</v>
      </c>
      <c r="S45" s="7" t="s">
        <v>33</v>
      </c>
      <c r="T45" s="7" t="s">
        <v>13</v>
      </c>
      <c r="U45" s="8" t="s">
        <v>33</v>
      </c>
      <c r="V45" s="7" t="s">
        <v>14</v>
      </c>
      <c r="W45" s="7" t="s">
        <v>33</v>
      </c>
    </row>
    <row r="46" spans="1:23" ht="15.6" x14ac:dyDescent="0.3">
      <c r="A46" s="9" t="s">
        <v>39</v>
      </c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1"/>
      <c r="S46" s="12"/>
      <c r="T46" s="11"/>
      <c r="U46" s="12"/>
      <c r="V46" s="13"/>
      <c r="W46" s="12"/>
    </row>
    <row r="47" spans="1:23" ht="15.6" x14ac:dyDescent="0.3">
      <c r="A47" s="9" t="s">
        <v>40</v>
      </c>
      <c r="B47" s="10">
        <v>80</v>
      </c>
      <c r="C47" s="10">
        <v>19</v>
      </c>
      <c r="D47" s="10">
        <v>1</v>
      </c>
      <c r="E47" s="10">
        <v>60</v>
      </c>
      <c r="F47" s="10">
        <v>19</v>
      </c>
      <c r="G47" s="10">
        <v>1</v>
      </c>
      <c r="H47" s="10">
        <v>60</v>
      </c>
      <c r="I47" s="10">
        <v>19</v>
      </c>
      <c r="J47" s="10">
        <v>1</v>
      </c>
      <c r="K47" s="10">
        <v>60</v>
      </c>
      <c r="L47" s="10">
        <v>19</v>
      </c>
      <c r="M47" s="10">
        <v>1</v>
      </c>
      <c r="N47" s="10">
        <v>60</v>
      </c>
      <c r="O47" s="10">
        <v>19</v>
      </c>
      <c r="P47" s="10">
        <v>1</v>
      </c>
      <c r="Q47" s="10">
        <v>60</v>
      </c>
      <c r="R47" s="11">
        <f>(C47+F47+I47+L47+O47)/5</f>
        <v>19</v>
      </c>
      <c r="S47" s="16">
        <f>R47*100/B47</f>
        <v>23.75</v>
      </c>
      <c r="T47" s="11">
        <f>(D47+G47+J47+M47+P47)/5</f>
        <v>1</v>
      </c>
      <c r="U47" s="12">
        <f>T47*100/B48</f>
        <v>1.3333333333333333</v>
      </c>
      <c r="V47" s="13">
        <f>(E47+H47+K47+N47+Q47)/5</f>
        <v>60</v>
      </c>
      <c r="W47" s="12">
        <f>V47*100/B47</f>
        <v>75</v>
      </c>
    </row>
    <row r="48" spans="1:23" ht="15.6" x14ac:dyDescent="0.3">
      <c r="A48" s="9" t="s">
        <v>41</v>
      </c>
      <c r="B48" s="10">
        <v>75</v>
      </c>
      <c r="C48" s="10">
        <v>65</v>
      </c>
      <c r="D48" s="10">
        <v>10</v>
      </c>
      <c r="E48" s="10">
        <v>0</v>
      </c>
      <c r="F48" s="10">
        <v>61</v>
      </c>
      <c r="G48" s="10">
        <v>14</v>
      </c>
      <c r="H48" s="10">
        <v>0</v>
      </c>
      <c r="I48" s="10">
        <v>65</v>
      </c>
      <c r="J48" s="10">
        <v>10</v>
      </c>
      <c r="K48" s="10">
        <v>0</v>
      </c>
      <c r="L48" s="10">
        <v>62</v>
      </c>
      <c r="M48" s="10">
        <v>13</v>
      </c>
      <c r="N48" s="10">
        <v>0</v>
      </c>
      <c r="O48" s="10">
        <v>65</v>
      </c>
      <c r="P48" s="10">
        <v>10</v>
      </c>
      <c r="Q48" s="10">
        <v>0</v>
      </c>
      <c r="R48" s="11">
        <f t="shared" ref="R48:R50" si="23">(C48+F48+I48+L48+O48)/5</f>
        <v>63.6</v>
      </c>
      <c r="S48" s="16">
        <f t="shared" ref="S48:S50" si="24">R48*100/B48</f>
        <v>84.8</v>
      </c>
      <c r="T48" s="11">
        <f t="shared" ref="T48:T50" si="25">(D48+G48+J48+M48+P48)/5</f>
        <v>11.4</v>
      </c>
      <c r="U48" s="12">
        <f t="shared" ref="U48:U50" si="26">T48*100/B49</f>
        <v>22.8</v>
      </c>
      <c r="V48" s="13">
        <f>(E48+H48+K48+N48+Q48)/5</f>
        <v>0</v>
      </c>
      <c r="W48" s="12">
        <f t="shared" ref="W48:W50" si="27">V48*100/B48</f>
        <v>0</v>
      </c>
    </row>
    <row r="49" spans="1:23" ht="15.6" x14ac:dyDescent="0.3">
      <c r="A49" s="9" t="s">
        <v>42</v>
      </c>
      <c r="B49" s="10">
        <v>50</v>
      </c>
      <c r="C49" s="10">
        <v>50</v>
      </c>
      <c r="D49" s="10">
        <v>0</v>
      </c>
      <c r="E49" s="10">
        <v>0</v>
      </c>
      <c r="F49" s="10">
        <v>50</v>
      </c>
      <c r="G49" s="10">
        <v>0</v>
      </c>
      <c r="H49" s="10">
        <v>0</v>
      </c>
      <c r="I49" s="10">
        <v>50</v>
      </c>
      <c r="J49" s="10">
        <v>0</v>
      </c>
      <c r="K49" s="10">
        <v>0</v>
      </c>
      <c r="L49" s="10">
        <v>50</v>
      </c>
      <c r="M49" s="10">
        <v>0</v>
      </c>
      <c r="N49" s="10">
        <v>0</v>
      </c>
      <c r="O49" s="10">
        <v>50</v>
      </c>
      <c r="P49" s="10">
        <v>0</v>
      </c>
      <c r="Q49" s="10">
        <v>0</v>
      </c>
      <c r="R49" s="11">
        <f t="shared" si="23"/>
        <v>50</v>
      </c>
      <c r="S49" s="16">
        <f t="shared" si="24"/>
        <v>100</v>
      </c>
      <c r="T49" s="11">
        <f t="shared" si="25"/>
        <v>0</v>
      </c>
      <c r="U49" s="12">
        <f t="shared" si="26"/>
        <v>0</v>
      </c>
      <c r="V49" s="13">
        <f t="shared" ref="V49:V50" si="28">(E49+H49+K49+N49+Q49)/5</f>
        <v>0</v>
      </c>
      <c r="W49" s="12">
        <f t="shared" si="27"/>
        <v>0</v>
      </c>
    </row>
    <row r="50" spans="1:23" ht="15.6" x14ac:dyDescent="0.3">
      <c r="A50" s="9" t="s">
        <v>43</v>
      </c>
      <c r="B50" s="10">
        <v>25</v>
      </c>
      <c r="C50" s="10">
        <v>19</v>
      </c>
      <c r="D50" s="10">
        <v>6</v>
      </c>
      <c r="E50" s="10">
        <v>0</v>
      </c>
      <c r="F50" s="10">
        <v>19</v>
      </c>
      <c r="G50" s="10">
        <v>6</v>
      </c>
      <c r="H50" s="10">
        <v>0</v>
      </c>
      <c r="I50" s="10">
        <v>11</v>
      </c>
      <c r="J50" s="10">
        <v>14</v>
      </c>
      <c r="K50" s="10">
        <v>0</v>
      </c>
      <c r="L50" s="10">
        <v>9</v>
      </c>
      <c r="M50" s="10">
        <v>16</v>
      </c>
      <c r="N50" s="10">
        <v>0</v>
      </c>
      <c r="O50" s="10">
        <v>9</v>
      </c>
      <c r="P50" s="10">
        <v>16</v>
      </c>
      <c r="Q50" s="10">
        <v>0</v>
      </c>
      <c r="R50" s="11">
        <f t="shared" si="23"/>
        <v>13.4</v>
      </c>
      <c r="S50" s="16">
        <f t="shared" si="24"/>
        <v>53.6</v>
      </c>
      <c r="T50" s="11">
        <f t="shared" si="25"/>
        <v>11.6</v>
      </c>
      <c r="U50" s="12" t="e">
        <f t="shared" si="26"/>
        <v>#DIV/0!</v>
      </c>
      <c r="V50" s="13">
        <f t="shared" si="28"/>
        <v>0</v>
      </c>
      <c r="W50" s="12">
        <f t="shared" si="27"/>
        <v>0</v>
      </c>
    </row>
    <row r="51" spans="1:23" ht="62.4" x14ac:dyDescent="0.3">
      <c r="A51" s="14" t="s">
        <v>44</v>
      </c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1"/>
      <c r="S51" s="12"/>
      <c r="T51" s="11"/>
      <c r="U51" s="12"/>
      <c r="V51" s="13"/>
      <c r="W51" s="12"/>
    </row>
    <row r="52" spans="1:23" ht="62.4" x14ac:dyDescent="0.3">
      <c r="A52" s="14" t="s">
        <v>45</v>
      </c>
      <c r="B52" s="10">
        <v>0</v>
      </c>
      <c r="C52" s="10">
        <v>0</v>
      </c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1">
        <f t="shared" ref="R52:R54" si="29">(C52+F52+I52+L52+O52)/5</f>
        <v>0</v>
      </c>
      <c r="S52" s="12">
        <v>0</v>
      </c>
      <c r="T52" s="11">
        <f>(E52+H52+K52+N52+Q52)/5</f>
        <v>0</v>
      </c>
      <c r="U52" s="12">
        <v>0</v>
      </c>
      <c r="V52" s="13">
        <f t="shared" ref="V52" si="30">(E52+H52+K52+N52+Q52)/5</f>
        <v>0</v>
      </c>
      <c r="W52" s="12">
        <v>0</v>
      </c>
    </row>
    <row r="53" spans="1:23" ht="15.6" x14ac:dyDescent="0.3">
      <c r="A53" s="15" t="s">
        <v>32</v>
      </c>
      <c r="B53" s="15">
        <f>SUM(B45:B52)</f>
        <v>230</v>
      </c>
      <c r="C53" s="15">
        <f t="shared" ref="C53:Q53" si="31">SUM(C45:C52)</f>
        <v>153</v>
      </c>
      <c r="D53" s="15">
        <f t="shared" si="31"/>
        <v>17</v>
      </c>
      <c r="E53" s="15">
        <f t="shared" si="31"/>
        <v>60</v>
      </c>
      <c r="F53" s="15">
        <f t="shared" si="31"/>
        <v>149</v>
      </c>
      <c r="G53" s="15">
        <f t="shared" si="31"/>
        <v>21</v>
      </c>
      <c r="H53" s="15">
        <f t="shared" si="31"/>
        <v>60</v>
      </c>
      <c r="I53" s="15">
        <f t="shared" si="31"/>
        <v>145</v>
      </c>
      <c r="J53" s="15">
        <f t="shared" si="31"/>
        <v>25</v>
      </c>
      <c r="K53" s="15">
        <f t="shared" si="31"/>
        <v>60</v>
      </c>
      <c r="L53" s="15">
        <f t="shared" si="31"/>
        <v>140</v>
      </c>
      <c r="M53" s="15">
        <f t="shared" si="31"/>
        <v>30</v>
      </c>
      <c r="N53" s="15">
        <f t="shared" si="31"/>
        <v>60</v>
      </c>
      <c r="O53" s="15">
        <f t="shared" si="31"/>
        <v>143</v>
      </c>
      <c r="P53" s="15">
        <f t="shared" si="31"/>
        <v>27</v>
      </c>
      <c r="Q53" s="15">
        <f t="shared" si="31"/>
        <v>60</v>
      </c>
      <c r="R53" s="11">
        <f t="shared" si="29"/>
        <v>146</v>
      </c>
      <c r="S53" s="11">
        <f t="shared" ref="S53:S54" si="32">(D53+G53+J53+M53+P53)/5</f>
        <v>24</v>
      </c>
      <c r="T53" s="11">
        <f t="shared" ref="T53:T54" si="33">(E53+H53+K53+N53+Q53)/5</f>
        <v>60</v>
      </c>
      <c r="U53" s="11">
        <f t="shared" ref="U53:U54" si="34">(F53+I53+L53+O53+R53)/5</f>
        <v>144.6</v>
      </c>
      <c r="V53" s="11">
        <f t="shared" ref="V53:V54" si="35">(G53+J53+M53+P53+S53)/5</f>
        <v>25.4</v>
      </c>
      <c r="W53" s="11">
        <f t="shared" ref="W53:W54" si="36">(H53+K53+N53+Q53+T53)/5</f>
        <v>60</v>
      </c>
    </row>
    <row r="54" spans="1:23" ht="15.6" x14ac:dyDescent="0.3">
      <c r="A54" s="17" t="s">
        <v>46</v>
      </c>
      <c r="B54" s="18">
        <f>B53*100/B53</f>
        <v>100</v>
      </c>
      <c r="C54" s="19">
        <f>C53*100/B53</f>
        <v>66.521739130434781</v>
      </c>
      <c r="D54" s="19">
        <f>D53*100/B53</f>
        <v>7.3913043478260869</v>
      </c>
      <c r="E54" s="19">
        <f>E53*100/B53</f>
        <v>26.086956521739129</v>
      </c>
      <c r="F54" s="19">
        <f>F53*100/B53</f>
        <v>64.782608695652172</v>
      </c>
      <c r="G54" s="19">
        <f>G53*100/B53</f>
        <v>9.1304347826086953</v>
      </c>
      <c r="H54" s="19">
        <f>H53*100/B53</f>
        <v>26.086956521739129</v>
      </c>
      <c r="I54" s="19">
        <f>I53*100/B53</f>
        <v>63.043478260869563</v>
      </c>
      <c r="J54" s="19">
        <f>J53*100/B53</f>
        <v>10.869565217391305</v>
      </c>
      <c r="K54" s="19">
        <f>K53*100/B53</f>
        <v>26.086956521739129</v>
      </c>
      <c r="L54" s="19">
        <f>L53*100/B53</f>
        <v>60.869565217391305</v>
      </c>
      <c r="M54" s="19">
        <f>M53*100/B53</f>
        <v>13.043478260869565</v>
      </c>
      <c r="N54" s="19">
        <f>N53*100/B53</f>
        <v>26.086956521739129</v>
      </c>
      <c r="O54" s="19">
        <f>O53*100/B53</f>
        <v>62.173913043478258</v>
      </c>
      <c r="P54" s="19">
        <f>P53*100/B53</f>
        <v>11.739130434782609</v>
      </c>
      <c r="Q54" s="19">
        <f>Q53*100/B53</f>
        <v>26.086956521739129</v>
      </c>
      <c r="R54" s="11">
        <f t="shared" si="29"/>
        <v>63.478260869565212</v>
      </c>
      <c r="S54" s="11">
        <f t="shared" si="32"/>
        <v>10.434782608695652</v>
      </c>
      <c r="T54" s="11">
        <f t="shared" si="33"/>
        <v>26.086956521739133</v>
      </c>
      <c r="U54" s="11">
        <f t="shared" si="34"/>
        <v>62.869565217391298</v>
      </c>
      <c r="V54" s="11">
        <f t="shared" si="35"/>
        <v>11.043478260869566</v>
      </c>
      <c r="W54" s="11">
        <f t="shared" si="36"/>
        <v>26.086956521739133</v>
      </c>
    </row>
  </sheetData>
  <mergeCells count="36">
    <mergeCell ref="O44:Q44"/>
    <mergeCell ref="R44:W44"/>
    <mergeCell ref="I41:N41"/>
    <mergeCell ref="A44:A45"/>
    <mergeCell ref="B44:B45"/>
    <mergeCell ref="C44:E44"/>
    <mergeCell ref="F44:H44"/>
    <mergeCell ref="I44:K44"/>
    <mergeCell ref="L44:N44"/>
    <mergeCell ref="O25:Q25"/>
    <mergeCell ref="R25:W25"/>
    <mergeCell ref="I39:M39"/>
    <mergeCell ref="B40:G40"/>
    <mergeCell ref="I40:N40"/>
    <mergeCell ref="I20:M20"/>
    <mergeCell ref="B21:G21"/>
    <mergeCell ref="I21:N21"/>
    <mergeCell ref="I22:N22"/>
    <mergeCell ref="A25:A26"/>
    <mergeCell ref="B25:B26"/>
    <mergeCell ref="C25:E25"/>
    <mergeCell ref="F25:H25"/>
    <mergeCell ref="I25:K25"/>
    <mergeCell ref="L25:N25"/>
    <mergeCell ref="A6:A7"/>
    <mergeCell ref="B6:B7"/>
    <mergeCell ref="C6:E6"/>
    <mergeCell ref="F6:H6"/>
    <mergeCell ref="I6:K6"/>
    <mergeCell ref="O6:Q6"/>
    <mergeCell ref="R6:W6"/>
    <mergeCell ref="I1:M1"/>
    <mergeCell ref="B2:G2"/>
    <mergeCell ref="I2:N2"/>
    <mergeCell ref="I3:N3"/>
    <mergeCell ref="L6:N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ересек топ</vt:lpstr>
      <vt:lpstr>кіші топ</vt:lpstr>
      <vt:lpstr>ортаңғы топ</vt:lpstr>
      <vt:lpstr>МАД тобы</vt:lpstr>
      <vt:lpstr>әдіскер жиынтығы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ARYSTAN IT GROUP</dc:creator>
  <cp:lastModifiedBy>ARYSTAN IT GROUP</cp:lastModifiedBy>
  <dcterms:created xsi:type="dcterms:W3CDTF">2015-06-05T18:19:34Z</dcterms:created>
  <dcterms:modified xsi:type="dcterms:W3CDTF">2026-03-25T11:54:59Z</dcterms:modified>
</cp:coreProperties>
</file>